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Finance\Accounts Payable\Monthly Spend Reports\2026\"/>
    </mc:Choice>
  </mc:AlternateContent>
  <xr:revisionPtr revIDLastSave="0" documentId="13_ncr:1_{CDFCA301-52DF-4810-BE74-4153AB4AFE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Report" sheetId="2" r:id="rId1"/>
    <sheet name="_defntemp_" sheetId="1" state="hidden" r:id="rId2"/>
  </sheets>
  <definedNames>
    <definedName name="_xlnm._FilterDatabase" localSheetId="0" hidden="1">Sheet1Report!$A$3:$I$309</definedName>
    <definedName name="xlvar.DATE" localSheetId="0">"04-Jun-2026"</definedName>
    <definedName name="xlvar.EXTENDED_CRITERIA" localSheetId="0">""</definedName>
    <definedName name="xlvar.JOB_NO" localSheetId="0">""</definedName>
    <definedName name="xlvar.LEDGER" localSheetId="1">"21GLA"</definedName>
    <definedName name="xlvar.LEDGER" localSheetId="0">"26GLA"</definedName>
    <definedName name="xlvar.ORIGINALDEFNSHEET" localSheetId="1">"Sheet1"</definedName>
    <definedName name="xlvar.ORIGINALDEFNSHEET" localSheetId="0">"Sheet1"</definedName>
    <definedName name="xlvar.PERIOD" localSheetId="1">"1"</definedName>
    <definedName name="xlvar.PERIOD" localSheetId="0">"12"</definedName>
    <definedName name="xlvar.REPORT_FILENAME" localSheetId="0">"Transparency report"</definedName>
    <definedName name="xlvar.REPORT_LOCATION" localSheetId="0">"/Data/XLOne"</definedName>
    <definedName name="xlvar.REPORT_TITLE" localSheetId="0">"Transparency report"</definedName>
    <definedName name="xlvar.SORT_ORDER" localSheetId="0">""</definedName>
    <definedName name="xlvar.VARIABLE_VALUES" localSheetId="0">"Period = 12
Ledger = 26GLA
"</definedName>
    <definedName name="zzXLOne.LEDGER" localSheetId="1">"26GLA"</definedName>
    <definedName name="zzXLOne.LEDGER" localSheetId="0">"26GLA"</definedName>
    <definedName name="zzXLOne.PERIOD" localSheetId="1">"12"</definedName>
    <definedName name="zzXLOne.PERIOD" localSheetId="0">"12"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7" i="2" l="1"/>
  <c r="D337" i="2"/>
  <c r="D364" i="2" s="1"/>
  <c r="D336" i="2"/>
  <c r="D329" i="2"/>
  <c r="D324" i="2"/>
  <c r="P53" i="1" l="1"/>
</calcChain>
</file>

<file path=xl/sharedStrings.xml><?xml version="1.0" encoding="utf-8"?>
<sst xmlns="http://schemas.openxmlformats.org/spreadsheetml/2006/main" count="2705" uniqueCount="1270">
  <si>
    <t>FORMAT CIAXLONE REPORT</t>
  </si>
  <si>
    <t>REPORT SETTINGS</t>
  </si>
  <si>
    <t>Protect Sheets=N;Protect Workbooks=N;Structure=N;Windows=N;ReadOnly=N</t>
  </si>
  <si>
    <t>Protection:</t>
  </si>
  <si>
    <t>File Title=AP All Transactions Report;Display Height=200;Link Options=None</t>
  </si>
  <si>
    <t>Allow Change=Y;Drilldown Mode=None;Eval Vars In Excel Formulas=N;Destination=AnotherWorksheet;Output Type=ExcelWorkbook12;Sheet Name=Sheet1Report;Display Gridlines=N;Display Row and Column Headings=Y;Display Sheet Tabs=Y;Display PageBreaks=N;Collapse Groups=N;Standard Report=N;Use Custom Page Size=N;Custom Page Width=8.3;Custom Page Height=11.7;CiCompatibilityMode=Y</t>
  </si>
  <si>
    <t>Destination:</t>
  </si>
  <si>
    <t>SNASH - 28-Sep-2010 11:47:37</t>
  </si>
  <si>
    <t>Created By:</t>
  </si>
  <si>
    <t>Publishing:</t>
  </si>
  <si>
    <t>Narration:</t>
  </si>
  <si>
    <t>AP All Transactions Report</t>
  </si>
  <si>
    <t>Description: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</si>
  <si>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</si>
  <si>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</si>
  <si>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</si>
  <si>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</si>
  <si>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</si>
  <si>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</si>
  <si>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</si>
  <si>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</si>
  <si>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PERIOD</t>
  </si>
  <si>
    <t>Period</t>
  </si>
  <si>
    <t>AlphaNumeric;Y;Y;Y;Specified;200;-1</t>
  </si>
  <si>
    <t>{&amp;F1_PREV_AP_PER}</t>
  </si>
  <si>
    <t>Variable 2:</t>
  </si>
  <si>
    <t>LEDGER</t>
  </si>
  <si>
    <t>Ledger</t>
  </si>
  <si>
    <t>AlphaNumeric;Y;Y;Y;Specified;200;0</t>
  </si>
  <si>
    <t>{&amp;F1_ACTUAL_LDG}</t>
  </si>
  <si>
    <t>Variable 3:</t>
  </si>
  <si>
    <t>Variable 4:</t>
  </si>
  <si>
    <t>Variable 5:</t>
  </si>
  <si>
    <t>Variable 6:</t>
  </si>
  <si>
    <t>COLUMN DEFINITION</t>
  </si>
  <si>
    <t xml:space="preserve"> </t>
  </si>
  <si>
    <t>Name:</t>
  </si>
  <si>
    <t>ColumnDefn1</t>
  </si>
  <si>
    <t>Data Source:</t>
  </si>
  <si>
    <t>AP All Transactions (Financial System Administration) (07f45ece-043f-4aa7-b9dc-133ed73af7ac)</t>
  </si>
  <si>
    <t>Parameters:</t>
  </si>
  <si>
    <t>ChartName=APCHT</t>
  </si>
  <si>
    <t>Drilldown:</t>
  </si>
  <si>
    <t>Heading Start Row=1;Heading Rows=4;Offline Min Rows=50;SecAttLinks=N;CombOfflineShts=N;DD Link Cols Type=All</t>
  </si>
  <si>
    <t>Lookup 1</t>
  </si>
  <si>
    <t>Name=BH Description;Data Source=Selection Types (Financial System Administration) (589d32f3-6c30-4b77-bb78-2d403a564ad0);Lookup Link 1={SelectionType}~eq~BUDHOLD</t>
  </si>
  <si>
    <t>Lookup 2</t>
  </si>
  <si>
    <t>Name=Budget Holder;Data Source=AP Invoice Transactions (Financial System Administration) (a3a06528-8091-4e28-bbce-d28a6c9b690c);Data Source Params=ChartName~eq~GLCHT;Lookup Link 1={F1Lad1_SelectionCode4}~eq~[UserFld1]</t>
  </si>
  <si>
    <t>Column Name:</t>
  </si>
  <si>
    <t>Column1</t>
  </si>
  <si>
    <t>PostDate</t>
  </si>
  <si>
    <t>Reference1</t>
  </si>
  <si>
    <t>Amount1</t>
  </si>
  <si>
    <t>AccountNumber</t>
  </si>
  <si>
    <t>ABN</t>
  </si>
  <si>
    <t>UserFld1</t>
  </si>
  <si>
    <t>Column8</t>
  </si>
  <si>
    <t>Narr1</t>
  </si>
  <si>
    <t>Column11</t>
  </si>
  <si>
    <t>Column12</t>
  </si>
  <si>
    <t>Column13</t>
  </si>
  <si>
    <t/>
  </si>
  <si>
    <t>Action:</t>
  </si>
  <si>
    <t>UserDefined</t>
  </si>
  <si>
    <t>Display</t>
  </si>
  <si>
    <t>Sum</t>
  </si>
  <si>
    <t>Field:</t>
  </si>
  <si>
    <t>F1Lat1_PostingDate</t>
  </si>
  <si>
    <t>F1Lat1_DocumentReference1</t>
  </si>
  <si>
    <t>F1Lat1_Amount1</t>
  </si>
  <si>
    <t>F1Lad1_Description1</t>
  </si>
  <si>
    <t>F1La_AccountNumberInternal</t>
  </si>
  <si>
    <t>F1Cha_BusinessRegisterNumber</t>
  </si>
  <si>
    <t>F1Lat1_UserField1</t>
  </si>
  <si>
    <t>F1Lat1_Narration1</t>
  </si>
  <si>
    <t>Details:</t>
  </si>
  <si>
    <t>Display:</t>
  </si>
  <si>
    <t>Y</t>
  </si>
  <si>
    <t>N</t>
  </si>
  <si>
    <t>Use Column=Y;Display Column=Y;Title=Column 1;Title same as Column Name=Y;Type=SameAsColumn;Display Format Type=DefaultForType;Display Width=100;Link Options=None;Total Line Type=None</t>
  </si>
  <si>
    <t>Use Column=Y;Display Column=Y;Title=Post Date;Title same as Column Name=Y;Type=SameAsColumn;Display Format Type=DefaultForType;Display Format=dd-MMM-yyyy;Display Width=100;Link Options=None;Total Line Type=Automatic</t>
  </si>
  <si>
    <t>Use Column=Y;Display Column=Y;Title=Reference 1;Title same as Column Name=Y;Type=SameAsColumn;Display Format Type=DefaultForType;Display Width=100;Link Options=None;Total Line Type=Automatic</t>
  </si>
  <si>
    <t>Use Column=Y;Display Column=Y;Title=Amount 1;Title same as Column Name=Y;Type=SameAsColumn;Display Format Type=DefaultForType;Display Format=#,##0.00~sc~(#,##0.00);Display Width=100;Link Options=None;Total Line Type=Automatic</t>
  </si>
  <si>
    <t>Use Column=Y;Display Column=Y;Title=Description;Title same as Column Name=Y;Type=SameAsColumn;Display Format Type=DefaultForType;Display Width=100;Link Options=None;Total Line Type=Automatic</t>
  </si>
  <si>
    <t>Use Column=Y;Display Column=Y;Title=Account Number;Title same as Column Name=Y;Type=SameAsColumn;Display Format Type=DefaultForType;Display Width=100;Link Options=None;Total Line Type=Automatic</t>
  </si>
  <si>
    <t>Use Column=Y;Display Column=Y;Title=ABN;Title same as Column Name=Y;Type=SameAsColumn;Display Format Type=DefaultForType;Display Width=100;Link Options=None;Total Line Type=Automatic</t>
  </si>
  <si>
    <t>Use Column=Y;Display Column=Y;Title=User Fld 1;Title same as Column Name=Y;Type=SameAsColumn;Display Format Type=DefaultForType;Display Width=100;Link Options=None;Total Line Type=Automatic</t>
  </si>
  <si>
    <t>Use Column=Y;Display Column=Y;Title=Column 8;Title same as Column Name=Y;Type=SameAsColumn;Display Format Type=DefaultForType;Display Width=100;Link Options=None;Total Line Type=None</t>
  </si>
  <si>
    <t>Use Column=Y;Display Column=Y;Title=Narr 1;Title same as Column Name=Y;Type=SameAsColumn;Display Format Type=DefaultForType;Display Width=100;Link Options=None;Total Line Type=Automatic</t>
  </si>
  <si>
    <t>Use Column=Y;Display Column=Y;Title=Column 11;Title same as Column Name=Y;Type=SameAsColumn;Display Format Type=DefaultForType;Display Width=100;Link Options=None;Total Line Type=None</t>
  </si>
  <si>
    <t>Use Column=Y;Display Column=Y;Title=Column 12;Title same as Column Name=Y;Type=SameAsColumn;Display Format Type=DefaultForType;Display Width=100;Link Options=None;Total Line Type=None</t>
  </si>
  <si>
    <t>Use Column=Y;Display Column=Y;Title=Column 13;Title same as Column Name=Y;Type=SameAsColumn;Display Format Type=DefaultForType;Display Width=100;Link Options=None;Total Line Type=None</t>
  </si>
  <si>
    <t>ColumnDefn2</t>
  </si>
  <si>
    <t>GL All Transactions (Financial System Administration) (2ce57cd4-0e6e-42aa-8a94-651cb3baf734)</t>
  </si>
  <si>
    <t>ChartName=GLCHT</t>
  </si>
  <si>
    <t>Heading Start Row=1;Heading Rows=4;Offline Min Rows=50;SecAttLinks=Y;CombOfflineShts=N;DD Link Cols Type=All</t>
  </si>
  <si>
    <t>Date1</t>
  </si>
  <si>
    <t>Column6</t>
  </si>
  <si>
    <t>Column7</t>
  </si>
  <si>
    <t>Column9</t>
  </si>
  <si>
    <t>Narr_1</t>
  </si>
  <si>
    <t>F1Lat1_DocumentDate1</t>
  </si>
  <si>
    <t>Use Column=Y;Display Column=Y;Title=Date 1;Title same as Column Name=Y;Type=SameAsColumn;Display Format Type=DefaultForType;Display Format=dd-MMM-yyyy;Display Width=100;Link Options=None;Total Line Type=Automatic</t>
  </si>
  <si>
    <t>Use Column=Y;Display Column=Y;Title=Column 6;Title same as Column Name=Y;Type=SameAsColumn;Display Format Type=DefaultForType;Display Width=100;Link Options=None;Total Line Type=None</t>
  </si>
  <si>
    <t>ROW COMMANDS</t>
  </si>
  <si>
    <t>Updated on 04-Jun-2026 12:13:58 by user JHOLDOM</t>
  </si>
  <si>
    <t>Updated on 18-Jan-2011 13:46:50 by user SNASH - Refresh took 1.274 secs</t>
  </si>
  <si>
    <t>Command</t>
  </si>
  <si>
    <t>Details</t>
  </si>
  <si>
    <t>Selection</t>
  </si>
  <si>
    <t>Search</t>
  </si>
  <si>
    <t>Value (Fr)</t>
  </si>
  <si>
    <t>Value (To)</t>
  </si>
  <si>
    <t>COLUMNS</t>
  </si>
  <si>
    <t xml:space="preserve">Hereford and Worcester Fire and Rescue Payments for Period </t>
  </si>
  <si>
    <t>SET</t>
  </si>
  <si>
    <t>Level 1</t>
  </si>
  <si>
    <t>{F1La_LedgerName} = 'AP2026' AND {F1Lat1_DocumentReference1} &lt;&gt; 'ledger del' AND {F1Mgt_TransactionType} one of ('$APCREDT, $APINVCE, $APJNL, $GLJNL, $APADJ') AND {F1La_AccountNumberInternal} &lt; '90000' AND {F1Lat1_Period} = '{&amp;PERIOD}'</t>
  </si>
  <si>
    <t>*</t>
  </si>
  <si>
    <t>Body Name</t>
  </si>
  <si>
    <t>Date</t>
  </si>
  <si>
    <t>Document Number</t>
  </si>
  <si>
    <t>Supplier Name</t>
  </si>
  <si>
    <t>Supplier ID</t>
  </si>
  <si>
    <t>VAT number</t>
  </si>
  <si>
    <t>User Fld 1</t>
  </si>
  <si>
    <t>Department Name</t>
  </si>
  <si>
    <t>Expense Discription</t>
  </si>
  <si>
    <t>10</t>
  </si>
  <si>
    <t>Policy, Performance Assesment</t>
  </si>
  <si>
    <t>11</t>
  </si>
  <si>
    <t>Organisational Development</t>
  </si>
  <si>
    <t>LIST</t>
  </si>
  <si>
    <t>Hereford and Worcester Fire and Rescue</t>
  </si>
  <si>
    <t>12</t>
  </si>
  <si>
    <t>Knowledge</t>
  </si>
  <si>
    <t>d.COLUMNS</t>
  </si>
  <si>
    <t>14</t>
  </si>
  <si>
    <t>Principle Managers</t>
  </si>
  <si>
    <t>d.SET</t>
  </si>
  <si>
    <t>{F1La_LedgerName} = '{&amp;LEDGER}' AND {Nominal_Account} = '20810' AND {F1Lat1_Period} = '{&amp;PERIOD}'</t>
  </si>
  <si>
    <t>19</t>
  </si>
  <si>
    <t>Capital Building</t>
  </si>
  <si>
    <t>Facilites &amp; Property</t>
  </si>
  <si>
    <t>20</t>
  </si>
  <si>
    <t>23</t>
  </si>
  <si>
    <t>Committee Services</t>
  </si>
  <si>
    <t>24</t>
  </si>
  <si>
    <t>Information Strategy</t>
  </si>
  <si>
    <t>25</t>
  </si>
  <si>
    <t>Telecommunications</t>
  </si>
  <si>
    <t>26</t>
  </si>
  <si>
    <t>Appliances &amp; Equipment</t>
  </si>
  <si>
    <t>27</t>
  </si>
  <si>
    <t>Transport Fleet</t>
  </si>
  <si>
    <t>28</t>
  </si>
  <si>
    <t>Equipment Support &amp; Supplies</t>
  </si>
  <si>
    <t>30</t>
  </si>
  <si>
    <t>Director of Finance</t>
  </si>
  <si>
    <t>31</t>
  </si>
  <si>
    <t>Finance</t>
  </si>
  <si>
    <t>32</t>
  </si>
  <si>
    <t>Legal Services</t>
  </si>
  <si>
    <t>40</t>
  </si>
  <si>
    <t xml:space="preserve">Human Resources and Development </t>
  </si>
  <si>
    <t>41</t>
  </si>
  <si>
    <t>Approved Centre</t>
  </si>
  <si>
    <t>42</t>
  </si>
  <si>
    <t>Training</t>
  </si>
  <si>
    <t>50</t>
  </si>
  <si>
    <t>Community Safety</t>
  </si>
  <si>
    <t>51</t>
  </si>
  <si>
    <t>Service Delivery</t>
  </si>
  <si>
    <t>52</t>
  </si>
  <si>
    <t>Usar</t>
  </si>
  <si>
    <t>53</t>
  </si>
  <si>
    <t>North District Road Safety</t>
  </si>
  <si>
    <t>54</t>
  </si>
  <si>
    <t>Opps Intervention</t>
  </si>
  <si>
    <t>55</t>
  </si>
  <si>
    <t>Technical Fire Safety</t>
  </si>
  <si>
    <t>60</t>
  </si>
  <si>
    <t>Regional Fire Control Project</t>
  </si>
  <si>
    <t>NA</t>
  </si>
  <si>
    <t>Not Applicable</t>
  </si>
  <si>
    <t>IN00616676</t>
  </si>
  <si>
    <t>Worcestershire County Council</t>
  </si>
  <si>
    <t>10000</t>
  </si>
  <si>
    <t>705672142</t>
  </si>
  <si>
    <t>Independent Persons Fee for 2026/27</t>
  </si>
  <si>
    <t>50623586016018210795</t>
  </si>
  <si>
    <t>Dwr Cymru Cyf</t>
  </si>
  <si>
    <t>10005</t>
  </si>
  <si>
    <t>Kington FS 06/08/2025-09/02/2026</t>
  </si>
  <si>
    <t>51164145016019048054</t>
  </si>
  <si>
    <t>Whitchurch FS 28/08/2025-23/02/2026</t>
  </si>
  <si>
    <t>278</t>
  </si>
  <si>
    <t>West Mercia Energy</t>
  </si>
  <si>
    <t>10006</t>
  </si>
  <si>
    <t>709814028</t>
  </si>
  <si>
    <t>Gas and electricity invoices Various sit</t>
  </si>
  <si>
    <t>Ricardo - AEA Limited</t>
  </si>
  <si>
    <t>10007</t>
  </si>
  <si>
    <t>144024745</t>
  </si>
  <si>
    <t>Chemdata Renewal</t>
  </si>
  <si>
    <t>OP/I058324</t>
  </si>
  <si>
    <t>Angloco Ltd</t>
  </si>
  <si>
    <t>10026</t>
  </si>
  <si>
    <t>427545246</t>
  </si>
  <si>
    <t>Payment 24 of 28 - Gold</t>
  </si>
  <si>
    <t>OP/I058919</t>
  </si>
  <si>
    <t>ALP Instructor Refresher Course</t>
  </si>
  <si>
    <t>E2021678160</t>
  </si>
  <si>
    <t>Allstar Business Solutions Ltd</t>
  </si>
  <si>
    <t>10035</t>
  </si>
  <si>
    <t>747880191</t>
  </si>
  <si>
    <t>Fuel Cards 2025-2026</t>
  </si>
  <si>
    <t>3086647749</t>
  </si>
  <si>
    <t>BOC Ltd</t>
  </si>
  <si>
    <t>10050</t>
  </si>
  <si>
    <t>226556555</t>
  </si>
  <si>
    <t>Oxygen Cylinder Rental 2025-2026</t>
  </si>
  <si>
    <t>529727</t>
  </si>
  <si>
    <t>Bikold Hotel &amp; Catering Supplies</t>
  </si>
  <si>
    <t>10062</t>
  </si>
  <si>
    <t>137393847</t>
  </si>
  <si>
    <t>UHT Semi Skimmed Milk</t>
  </si>
  <si>
    <t>314</t>
  </si>
  <si>
    <t>Blackpole Steam Cleaning</t>
  </si>
  <si>
    <t>10065</t>
  </si>
  <si>
    <t>738691000</t>
  </si>
  <si>
    <t>Steam Clean Trucks 2025-26</t>
  </si>
  <si>
    <t>503I140103</t>
  </si>
  <si>
    <t>GSF Car Parts Limited</t>
  </si>
  <si>
    <t>10088</t>
  </si>
  <si>
    <t>135606620</t>
  </si>
  <si>
    <t>Pink Antifreeze 20litre</t>
  </si>
  <si>
    <t>503I140236</t>
  </si>
  <si>
    <t>Oil Filter</t>
  </si>
  <si>
    <t>505I749341</t>
  </si>
  <si>
    <t>Number Plates</t>
  </si>
  <si>
    <t>5031141835</t>
  </si>
  <si>
    <t>NFCC 8407</t>
  </si>
  <si>
    <t>National Fire Chiefs Council Ltd</t>
  </si>
  <si>
    <t>10125</t>
  </si>
  <si>
    <t>902195446</t>
  </si>
  <si>
    <t>INV-04771-S0X2</t>
  </si>
  <si>
    <t>Chartered Institute of Public Finance</t>
  </si>
  <si>
    <t>10127</t>
  </si>
  <si>
    <t>627390725</t>
  </si>
  <si>
    <t>Code of Practice LA Accounting UK 25-26</t>
  </si>
  <si>
    <t>INV-04773-B1K9</t>
  </si>
  <si>
    <t>29I03735</t>
  </si>
  <si>
    <t>Exhaust, Tyres &amp; Batteries (ETB)</t>
  </si>
  <si>
    <t>10216</t>
  </si>
  <si>
    <t>319523893</t>
  </si>
  <si>
    <t>Tyres 2025-2026</t>
  </si>
  <si>
    <t>29I03736</t>
  </si>
  <si>
    <t>8437826</t>
  </si>
  <si>
    <t>Logistics UK formerly Freight Transport Association</t>
  </si>
  <si>
    <t>10243</t>
  </si>
  <si>
    <t>217853550</t>
  </si>
  <si>
    <t xml:space="preserve"> 2 Axle Appliance Maintenance</t>
  </si>
  <si>
    <t>2101316686</t>
  </si>
  <si>
    <t>Insight Direct (UK) Ltd</t>
  </si>
  <si>
    <t>10307</t>
  </si>
  <si>
    <t>746075129</t>
  </si>
  <si>
    <t>StarTech 8 Port DisplayPort KVM Switch</t>
  </si>
  <si>
    <t>2101318987</t>
  </si>
  <si>
    <t>Cisco Catalyst 9200 Network Module</t>
  </si>
  <si>
    <t>2101334898</t>
  </si>
  <si>
    <t>2400015851</t>
  </si>
  <si>
    <t>9200 48-port PoE+, Network Essentials</t>
  </si>
  <si>
    <t>2400015764</t>
  </si>
  <si>
    <t>2101335497</t>
  </si>
  <si>
    <t>HP 235 - Keyboard and mouse set</t>
  </si>
  <si>
    <t>INV-335504-J0C4</t>
  </si>
  <si>
    <t>Institution Of Fire Engineers</t>
  </si>
  <si>
    <t>10310</t>
  </si>
  <si>
    <t>229244409</t>
  </si>
  <si>
    <t>Level 3 Certificates (Units)</t>
  </si>
  <si>
    <t>16012</t>
  </si>
  <si>
    <t>Integral Communications</t>
  </si>
  <si>
    <t>10311</t>
  </si>
  <si>
    <t>580485619</t>
  </si>
  <si>
    <t>999# OpenScape Business S</t>
  </si>
  <si>
    <t>BI230225</t>
  </si>
  <si>
    <t>Johnsons Apparelmaster</t>
  </si>
  <si>
    <t>10331</t>
  </si>
  <si>
    <t>482974107</t>
  </si>
  <si>
    <t>Laundry Services 2025-2026</t>
  </si>
  <si>
    <t>33034365</t>
  </si>
  <si>
    <t>Keltruck Ltd</t>
  </si>
  <si>
    <t>10338</t>
  </si>
  <si>
    <t>547693401</t>
  </si>
  <si>
    <t>Near Side Window Regulator</t>
  </si>
  <si>
    <t>33034358</t>
  </si>
  <si>
    <t>ANTI-ROLL BAR DROPLINK</t>
  </si>
  <si>
    <t>33034417</t>
  </si>
  <si>
    <t>Oil Spinner Kit</t>
  </si>
  <si>
    <t>33034416</t>
  </si>
  <si>
    <t>N/S Cab Ram</t>
  </si>
  <si>
    <t>33034439</t>
  </si>
  <si>
    <t>Bush Kit (cab tilt Ram) lower</t>
  </si>
  <si>
    <t>33034448</t>
  </si>
  <si>
    <t>N/S Headlight</t>
  </si>
  <si>
    <t>33034474</t>
  </si>
  <si>
    <t>Speed Sens</t>
  </si>
  <si>
    <t>33034482</t>
  </si>
  <si>
    <t>Wash Bottle Cap</t>
  </si>
  <si>
    <t>33034419</t>
  </si>
  <si>
    <t>Shock absorber</t>
  </si>
  <si>
    <t>33542599</t>
  </si>
  <si>
    <t>Replace front cab bushes</t>
  </si>
  <si>
    <t>33034504</t>
  </si>
  <si>
    <t>BRAKE PADS SCANIA (FRONT &amp; REAR)</t>
  </si>
  <si>
    <t>33034505</t>
  </si>
  <si>
    <t>4 way valve</t>
  </si>
  <si>
    <t>180.00004292</t>
  </si>
  <si>
    <t>KFT Fire Trainer GmbH - UK</t>
  </si>
  <si>
    <t>10342</t>
  </si>
  <si>
    <t>870875095</t>
  </si>
  <si>
    <t>0028/1883</t>
  </si>
  <si>
    <t>180.00004263</t>
  </si>
  <si>
    <t>Defford PMV</t>
  </si>
  <si>
    <t>180.00004261</t>
  </si>
  <si>
    <t>180.00004260</t>
  </si>
  <si>
    <t>180.00004264</t>
  </si>
  <si>
    <t>180.00004265</t>
  </si>
  <si>
    <t>835483</t>
  </si>
  <si>
    <t>Lyon Equipment</t>
  </si>
  <si>
    <t>10366</t>
  </si>
  <si>
    <t>180979520</t>
  </si>
  <si>
    <t>Traffi Rope Rescue Gloves TG5660 (XL)</t>
  </si>
  <si>
    <t>833090</t>
  </si>
  <si>
    <t>21039657</t>
  </si>
  <si>
    <t>Manx Telecom Ltd</t>
  </si>
  <si>
    <t>10376</t>
  </si>
  <si>
    <t>003291912</t>
  </si>
  <si>
    <t>010# Fire control and MDT services</t>
  </si>
  <si>
    <t>21035387</t>
  </si>
  <si>
    <t>010# Roaming mobiles - rental</t>
  </si>
  <si>
    <t>8073756216</t>
  </si>
  <si>
    <t>Sharp Business Systems UK Plc formerly Midshire</t>
  </si>
  <si>
    <t>10394</t>
  </si>
  <si>
    <t>464394817</t>
  </si>
  <si>
    <t>Photocopier usage</t>
  </si>
  <si>
    <t>I332ZV080</t>
  </si>
  <si>
    <t>National Windscreens T/A  Mobile Windscreens Ltd</t>
  </si>
  <si>
    <t>10398</t>
  </si>
  <si>
    <t>303151713</t>
  </si>
  <si>
    <t>Stone Damage</t>
  </si>
  <si>
    <t>2026010109</t>
  </si>
  <si>
    <t>Quadient UK Limited (formerly Neopost)</t>
  </si>
  <si>
    <t>10411</t>
  </si>
  <si>
    <t>597265489</t>
  </si>
  <si>
    <t>NE6200994 North District Franking</t>
  </si>
  <si>
    <t>73529973</t>
  </si>
  <si>
    <t>EE Limited Airtime</t>
  </si>
  <si>
    <t>10436</t>
  </si>
  <si>
    <t>245719348</t>
  </si>
  <si>
    <t>Mobile phone rental</t>
  </si>
  <si>
    <t>73442668</t>
  </si>
  <si>
    <t>334P317257</t>
  </si>
  <si>
    <t>Pertemps Recruitment Partnership</t>
  </si>
  <si>
    <t>10451</t>
  </si>
  <si>
    <t>585180031</t>
  </si>
  <si>
    <t>334P317321</t>
  </si>
  <si>
    <t>334P317406</t>
  </si>
  <si>
    <t>57592</t>
  </si>
  <si>
    <t>Quanta Training Limited</t>
  </si>
  <si>
    <t>10478</t>
  </si>
  <si>
    <t>661540645</t>
  </si>
  <si>
    <t>SQL Server Querying &amp; Programming Course</t>
  </si>
  <si>
    <t>2221515549</t>
  </si>
  <si>
    <t>RS Components Ltd</t>
  </si>
  <si>
    <t>10484</t>
  </si>
  <si>
    <t>243164091</t>
  </si>
  <si>
    <t>240V SOCKET</t>
  </si>
  <si>
    <t>UK02-SINV127465</t>
  </si>
  <si>
    <t>Safety Kleen UK LTD</t>
  </si>
  <si>
    <t>10521</t>
  </si>
  <si>
    <t>720544561</t>
  </si>
  <si>
    <t>Carepoint Service Contract 2025-26</t>
  </si>
  <si>
    <t>UK02-SINV130739</t>
  </si>
  <si>
    <t>UK02-CINV002281</t>
  </si>
  <si>
    <t>2006995074</t>
  </si>
  <si>
    <t>Screwfix Direct</t>
  </si>
  <si>
    <t>10526</t>
  </si>
  <si>
    <t>232555575</t>
  </si>
  <si>
    <t>Rothenberger Butane Gas Cylinder 277g</t>
  </si>
  <si>
    <t>2010260240</t>
  </si>
  <si>
    <t>Tool box Item No 1605P</t>
  </si>
  <si>
    <t>2011528326</t>
  </si>
  <si>
    <t>Essentials 13A Fused Heavy Duty Plug Blk</t>
  </si>
  <si>
    <t>INSW0023936</t>
  </si>
  <si>
    <t>Smoothwall Ltd</t>
  </si>
  <si>
    <t>10543</t>
  </si>
  <si>
    <t>785117708</t>
  </si>
  <si>
    <t>Smoothwall filter and firewall</t>
  </si>
  <si>
    <t>97982</t>
  </si>
  <si>
    <t>Spa Gas Ltd.</t>
  </si>
  <si>
    <t>10550</t>
  </si>
  <si>
    <t>704934829</t>
  </si>
  <si>
    <t>98126</t>
  </si>
  <si>
    <t>00416675</t>
  </si>
  <si>
    <t>Stage Electrics Partnership Ltd</t>
  </si>
  <si>
    <t>10560</t>
  </si>
  <si>
    <t>135534913</t>
  </si>
  <si>
    <t>Jem 97120922 Pro-Fog Fluid 5L</t>
  </si>
  <si>
    <t>10593</t>
  </si>
  <si>
    <t>Thomas Kneale &amp; Co Ltd</t>
  </si>
  <si>
    <t>147772145</t>
  </si>
  <si>
    <t>Pillow</t>
  </si>
  <si>
    <t>TK 152172</t>
  </si>
  <si>
    <t>Single FR Bedding Pack</t>
  </si>
  <si>
    <t>TK 152204</t>
  </si>
  <si>
    <t>Fire Mats 60 x 90cm</t>
  </si>
  <si>
    <t>4993792</t>
  </si>
  <si>
    <t>TNT UK Ltd T/A FedEx Express Transportation Ltd</t>
  </si>
  <si>
    <t>10596</t>
  </si>
  <si>
    <t>354715057</t>
  </si>
  <si>
    <t>Courier Charges 2025-2026</t>
  </si>
  <si>
    <t>4997522</t>
  </si>
  <si>
    <t>RCS1191257</t>
  </si>
  <si>
    <t>Truckstop-Hawkes</t>
  </si>
  <si>
    <t>10603</t>
  </si>
  <si>
    <t>416906644</t>
  </si>
  <si>
    <t>SPARK PLUG (ANGUS FIRE LPP)</t>
  </si>
  <si>
    <t>112206</t>
  </si>
  <si>
    <t>University Of Worcester</t>
  </si>
  <si>
    <t>10613</t>
  </si>
  <si>
    <t>100103412</t>
  </si>
  <si>
    <t>University of Worcester Fitness contract</t>
  </si>
  <si>
    <t>112423</t>
  </si>
  <si>
    <t>112797</t>
  </si>
  <si>
    <t>34509</t>
  </si>
  <si>
    <t>Vectec Limited</t>
  </si>
  <si>
    <t>10616</t>
  </si>
  <si>
    <t>749932776</t>
  </si>
  <si>
    <t>Fuel Pump Faulty</t>
  </si>
  <si>
    <t>109713761</t>
  </si>
  <si>
    <t>Vodafone Corporate Limited</t>
  </si>
  <si>
    <t>10618</t>
  </si>
  <si>
    <t>569953277</t>
  </si>
  <si>
    <t>021# Mobile phone rentals</t>
  </si>
  <si>
    <t>1099101</t>
  </si>
  <si>
    <t>WFL (UK) Limited T/A Watson Fuels</t>
  </si>
  <si>
    <t>10627</t>
  </si>
  <si>
    <t>493754154</t>
  </si>
  <si>
    <t>DIESEL</t>
  </si>
  <si>
    <t>1101341</t>
  </si>
  <si>
    <t>1099106</t>
  </si>
  <si>
    <t>1099114</t>
  </si>
  <si>
    <t>1099111</t>
  </si>
  <si>
    <t>1099120</t>
  </si>
  <si>
    <t>W0042397</t>
  </si>
  <si>
    <t>West Mercia Police and Crime Commissioner</t>
  </si>
  <si>
    <t>10631</t>
  </si>
  <si>
    <t>184620894</t>
  </si>
  <si>
    <t>Chaplaincy</t>
  </si>
  <si>
    <t>W0041717</t>
  </si>
  <si>
    <t>Qtr 1 25/26 Recharges</t>
  </si>
  <si>
    <t>977026</t>
  </si>
  <si>
    <t>West Midlands Fire Service</t>
  </si>
  <si>
    <t>10634</t>
  </si>
  <si>
    <t>281285647</t>
  </si>
  <si>
    <t>Section 13 Mutual Assurance Qtr. 3 25/26</t>
  </si>
  <si>
    <t>INVGRP1246</t>
  </si>
  <si>
    <t>Wm Sugden &amp; Sons Ltd</t>
  </si>
  <si>
    <t>10643</t>
  </si>
  <si>
    <t>404732771</t>
  </si>
  <si>
    <t>January supplies</t>
  </si>
  <si>
    <t>INVGP1260</t>
  </si>
  <si>
    <t>February Supplies</t>
  </si>
  <si>
    <t>CRGRP24500</t>
  </si>
  <si>
    <t>Trousers</t>
  </si>
  <si>
    <t>INV-69111</t>
  </si>
  <si>
    <t>Universal Display Ltd</t>
  </si>
  <si>
    <t>10689</t>
  </si>
  <si>
    <t>800390667</t>
  </si>
  <si>
    <t>A1 frames</t>
  </si>
  <si>
    <t>U012929</t>
  </si>
  <si>
    <t>Technology One (UK) Limited</t>
  </si>
  <si>
    <t>10705</t>
  </si>
  <si>
    <t>878498246</t>
  </si>
  <si>
    <t>AMS Programme</t>
  </si>
  <si>
    <t>80959861</t>
  </si>
  <si>
    <t>PageOne Communications Ltd - T/A Critico</t>
  </si>
  <si>
    <t>10713</t>
  </si>
  <si>
    <t>731512468</t>
  </si>
  <si>
    <t>Inbound SMS Msgs - Text alert</t>
  </si>
  <si>
    <t>80959582</t>
  </si>
  <si>
    <t>Connect Business (Qtly)</t>
  </si>
  <si>
    <t>INUK0063685</t>
  </si>
  <si>
    <t>Aero Healthcare Ltd</t>
  </si>
  <si>
    <t>10740</t>
  </si>
  <si>
    <t>842170645</t>
  </si>
  <si>
    <t>Nitrile Gloves Large</t>
  </si>
  <si>
    <t>INUK0063073</t>
  </si>
  <si>
    <t>AeroDiagnostic™ Infrared Thermometer</t>
  </si>
  <si>
    <t>INUK0064423</t>
  </si>
  <si>
    <t>Venturi Mask Kit</t>
  </si>
  <si>
    <t>26-R1803</t>
  </si>
  <si>
    <t>Weber Rescue U.K.Ltd</t>
  </si>
  <si>
    <t>10864</t>
  </si>
  <si>
    <t>594143307</t>
  </si>
  <si>
    <t>THL Extrication 2090W Gloves Size 8 Med</t>
  </si>
  <si>
    <t>965131939</t>
  </si>
  <si>
    <t>Bristol Uniforms LTD</t>
  </si>
  <si>
    <t>10944</t>
  </si>
  <si>
    <t>974896150</t>
  </si>
  <si>
    <t>HIGH VIZ RED KERMEL</t>
  </si>
  <si>
    <t>965128195</t>
  </si>
  <si>
    <t>965418779</t>
  </si>
  <si>
    <t>HW PPE MONTHLY CONTRACT CHARGE</t>
  </si>
  <si>
    <t>965421295</t>
  </si>
  <si>
    <t>Helmet Cleaning</t>
  </si>
  <si>
    <t>965407215</t>
  </si>
  <si>
    <t>PPE Non Contract wash/repair/lost</t>
  </si>
  <si>
    <t>965425609</t>
  </si>
  <si>
    <t>965404469</t>
  </si>
  <si>
    <t>Bristol Hood 2 Flash Hood</t>
  </si>
  <si>
    <t>965378183</t>
  </si>
  <si>
    <t>Re inv 965131939</t>
  </si>
  <si>
    <t>965368084</t>
  </si>
  <si>
    <t>Re inv 0965128195</t>
  </si>
  <si>
    <t>965432268</t>
  </si>
  <si>
    <t>PPE Annual Contract 2025-2026</t>
  </si>
  <si>
    <t>965425610</t>
  </si>
  <si>
    <t>965312967</t>
  </si>
  <si>
    <t>Re inv 965128195</t>
  </si>
  <si>
    <t>965435678</t>
  </si>
  <si>
    <t>Helmet Cleaning 2025-2026</t>
  </si>
  <si>
    <t>965435677</t>
  </si>
  <si>
    <t>965453752</t>
  </si>
  <si>
    <t>965456797</t>
  </si>
  <si>
    <t>965456796</t>
  </si>
  <si>
    <t>965456798</t>
  </si>
  <si>
    <t>965474186</t>
  </si>
  <si>
    <t>965488364</t>
  </si>
  <si>
    <t>M/HT0160173</t>
  </si>
  <si>
    <t>Civica UK Limited</t>
  </si>
  <si>
    <t>10958</t>
  </si>
  <si>
    <t>391171065</t>
  </si>
  <si>
    <t>CFRMIS Mobile support</t>
  </si>
  <si>
    <t>V-0003637025</t>
  </si>
  <si>
    <t>Computershare Voucher Services</t>
  </si>
  <si>
    <t>11019</t>
  </si>
  <si>
    <t>720707460</t>
  </si>
  <si>
    <t>S-0003637026</t>
  </si>
  <si>
    <t>V-0003641565</t>
  </si>
  <si>
    <t>S-0003641566</t>
  </si>
  <si>
    <t>6538022</t>
  </si>
  <si>
    <t>CPC Farnell</t>
  </si>
  <si>
    <t>11077</t>
  </si>
  <si>
    <t>169680322</t>
  </si>
  <si>
    <t>Ratchet Cable Crimper/Stripper/Cutter</t>
  </si>
  <si>
    <t>CN-0001#5</t>
  </si>
  <si>
    <t>AFSA (Asian Fire Service Association)</t>
  </si>
  <si>
    <t>11116</t>
  </si>
  <si>
    <t>Annual Subscription 2026-27</t>
  </si>
  <si>
    <t>012296</t>
  </si>
  <si>
    <t>Returned Duplicate Refund</t>
  </si>
  <si>
    <t>965407105</t>
  </si>
  <si>
    <t>MSA (Britain) Ltd</t>
  </si>
  <si>
    <t>11202</t>
  </si>
  <si>
    <t>259506830</t>
  </si>
  <si>
    <t>10188309-SP</t>
  </si>
  <si>
    <t>965410995</t>
  </si>
  <si>
    <t>10144230</t>
  </si>
  <si>
    <t>965400637</t>
  </si>
  <si>
    <t>10070156</t>
  </si>
  <si>
    <t>965452561</t>
  </si>
  <si>
    <t>10170879</t>
  </si>
  <si>
    <t>965446861</t>
  </si>
  <si>
    <t>965479856</t>
  </si>
  <si>
    <t>4000/66732</t>
  </si>
  <si>
    <t>Shire Consulting Ltd</t>
  </si>
  <si>
    <t>11264</t>
  </si>
  <si>
    <t>488079884</t>
  </si>
  <si>
    <t>Structural Inspection</t>
  </si>
  <si>
    <t>4000/66543</t>
  </si>
  <si>
    <t>Consultancy fee Stages 2-6</t>
  </si>
  <si>
    <t>8030023266</t>
  </si>
  <si>
    <t>Worcester City Council</t>
  </si>
  <si>
    <t>11291</t>
  </si>
  <si>
    <t>276093146</t>
  </si>
  <si>
    <t>Hire of Guildhall</t>
  </si>
  <si>
    <t>37179</t>
  </si>
  <si>
    <t>CVL Systems Ltd</t>
  </si>
  <si>
    <t>11296</t>
  </si>
  <si>
    <t>946506015</t>
  </si>
  <si>
    <t>0026/1977</t>
  </si>
  <si>
    <t>CIN11935</t>
  </si>
  <si>
    <t>Speller Metcalfe Malvern Limited</t>
  </si>
  <si>
    <t>11314</t>
  </si>
  <si>
    <t>666416908</t>
  </si>
  <si>
    <t>CIN11966</t>
  </si>
  <si>
    <t>0940000019-183A</t>
  </si>
  <si>
    <t>Airwave Solutions Ltd</t>
  </si>
  <si>
    <t>11328</t>
  </si>
  <si>
    <t>904440552</t>
  </si>
  <si>
    <t>2nd Hand fully refurb SAN J Ext</t>
  </si>
  <si>
    <t>0940000019-183B</t>
  </si>
  <si>
    <t>San J Handheld 1-90 monthly</t>
  </si>
  <si>
    <t>I099088</t>
  </si>
  <si>
    <t>Malvern Motor Services Ltd</t>
  </si>
  <si>
    <t>11418</t>
  </si>
  <si>
    <t>753965882</t>
  </si>
  <si>
    <t>MOT Costs 2025-2026</t>
  </si>
  <si>
    <t>I099168</t>
  </si>
  <si>
    <t>I099228</t>
  </si>
  <si>
    <t>I099219</t>
  </si>
  <si>
    <t>11661</t>
  </si>
  <si>
    <t>Dealership Services Ltd</t>
  </si>
  <si>
    <t>11468</t>
  </si>
  <si>
    <t>978370961</t>
  </si>
  <si>
    <t>Cadet Hoodies</t>
  </si>
  <si>
    <t>11705</t>
  </si>
  <si>
    <t>3 pairs of Navy cadet trousers</t>
  </si>
  <si>
    <t>9245</t>
  </si>
  <si>
    <t>Hampton Hire Ltd</t>
  </si>
  <si>
    <t>11545</t>
  </si>
  <si>
    <t>795276184</t>
  </si>
  <si>
    <t>Grey Fold</t>
  </si>
  <si>
    <t>10260</t>
  </si>
  <si>
    <t>Hire of 100 Fold Flat Grey Chairs</t>
  </si>
  <si>
    <t>SI26000417</t>
  </si>
  <si>
    <t>Solon Security</t>
  </si>
  <si>
    <t>11601</t>
  </si>
  <si>
    <t>656049522</t>
  </si>
  <si>
    <t>Locking Letter Plate Flaplocks</t>
  </si>
  <si>
    <t>12029</t>
  </si>
  <si>
    <t>Marcus Adams Services</t>
  </si>
  <si>
    <t>11603</t>
  </si>
  <si>
    <t>141088041</t>
  </si>
  <si>
    <t>Workshop Consumables 2025-26</t>
  </si>
  <si>
    <t>INV-0442</t>
  </si>
  <si>
    <t>VCA Ltd</t>
  </si>
  <si>
    <t>11672</t>
  </si>
  <si>
    <t>886228975</t>
  </si>
  <si>
    <t>FF (Control) Values Questionnaire</t>
  </si>
  <si>
    <t>INV-32994</t>
  </si>
  <si>
    <t>NETbuilder Ltd</t>
  </si>
  <si>
    <t>11709</t>
  </si>
  <si>
    <t>777051710</t>
  </si>
  <si>
    <t>Droitwich Screen install</t>
  </si>
  <si>
    <t>11793</t>
  </si>
  <si>
    <t>P.A. Luther ~  t/a GreenWood Timber</t>
  </si>
  <si>
    <t>11720</t>
  </si>
  <si>
    <t>135587351</t>
  </si>
  <si>
    <t>Supply &amp; Deliver Pallets to Defford STF</t>
  </si>
  <si>
    <t>11807</t>
  </si>
  <si>
    <t>Supply/Deliver Pallets - Peterchurch STF</t>
  </si>
  <si>
    <t>11805</t>
  </si>
  <si>
    <t>2 x Pallet Deliveries by March 06, 2026</t>
  </si>
  <si>
    <t>0000044754</t>
  </si>
  <si>
    <t>Compco Fire Systems Ltd</t>
  </si>
  <si>
    <t>11748</t>
  </si>
  <si>
    <t>589545967</t>
  </si>
  <si>
    <t>INV-1989</t>
  </si>
  <si>
    <t>GB Catering 19 Limited</t>
  </si>
  <si>
    <t>11755</t>
  </si>
  <si>
    <t>141136748</t>
  </si>
  <si>
    <t>Supply Tea &amp; Coffee</t>
  </si>
  <si>
    <t>80030815763</t>
  </si>
  <si>
    <t>Zoho Corporation Limited</t>
  </si>
  <si>
    <t>11801</t>
  </si>
  <si>
    <t>392232306</t>
  </si>
  <si>
    <t>100 additional Zoho assist devices</t>
  </si>
  <si>
    <t>08/19 15</t>
  </si>
  <si>
    <t>First Products Ltd</t>
  </si>
  <si>
    <t>11816</t>
  </si>
  <si>
    <t>133621835</t>
  </si>
  <si>
    <t>High Rise Bag 900-333</t>
  </si>
  <si>
    <t>SI-285876</t>
  </si>
  <si>
    <t>Cadet Direct Limited</t>
  </si>
  <si>
    <t>11834</t>
  </si>
  <si>
    <t>751847510</t>
  </si>
  <si>
    <t>Haix Airpower XR1 Size UK 8.5</t>
  </si>
  <si>
    <t>700646</t>
  </si>
  <si>
    <t>Terberg DTS UK Ltd</t>
  </si>
  <si>
    <t>11836</t>
  </si>
  <si>
    <t>708304259</t>
  </si>
  <si>
    <t>150.007.621</t>
  </si>
  <si>
    <t>5618293</t>
  </si>
  <si>
    <t>Premier Inn</t>
  </si>
  <si>
    <t>11904</t>
  </si>
  <si>
    <t>243292864</t>
  </si>
  <si>
    <t>4 x Standard rooms Flexi rate on 10/2/26</t>
  </si>
  <si>
    <t>SI-00057569/2</t>
  </si>
  <si>
    <t>Core Hygiene Limited</t>
  </si>
  <si>
    <t>11934</t>
  </si>
  <si>
    <t>829006142</t>
  </si>
  <si>
    <t>Stockinette Bleached Dishcloth Red PK10</t>
  </si>
  <si>
    <t>SI-00057569/1</t>
  </si>
  <si>
    <t>SI-00057569</t>
  </si>
  <si>
    <t>SI-00057569/3</t>
  </si>
  <si>
    <t>80152890</t>
  </si>
  <si>
    <t>Wyre Forest District Council</t>
  </si>
  <si>
    <t>11965</t>
  </si>
  <si>
    <t>276123855</t>
  </si>
  <si>
    <t>FRA 18 February 2026 room booking</t>
  </si>
  <si>
    <t>80153591</t>
  </si>
  <si>
    <t>Appointments Committee/P&amp;RSC Meeting</t>
  </si>
  <si>
    <t>114997</t>
  </si>
  <si>
    <t>John Price Printers</t>
  </si>
  <si>
    <t>11976</t>
  </si>
  <si>
    <t>614378146</t>
  </si>
  <si>
    <t>5,000 A5 2pp Generic On Call Leaflet</t>
  </si>
  <si>
    <t>291950</t>
  </si>
  <si>
    <t>Keela International Ltd</t>
  </si>
  <si>
    <t>12002</t>
  </si>
  <si>
    <t>607383832</t>
  </si>
  <si>
    <t>00250B-100000-0-113</t>
  </si>
  <si>
    <t>0000282825</t>
  </si>
  <si>
    <t>Northern Diver International Ltd</t>
  </si>
  <si>
    <t>12006</t>
  </si>
  <si>
    <t>477429114</t>
  </si>
  <si>
    <t>7403156467</t>
  </si>
  <si>
    <t>Dell Corporation Limited</t>
  </si>
  <si>
    <t>12025</t>
  </si>
  <si>
    <t>635823528</t>
  </si>
  <si>
    <t>Dell Pro Plus Keyboard and Mouse - KM732</t>
  </si>
  <si>
    <t>7403157145</t>
  </si>
  <si>
    <t>Dell Tower Plus(210-BPFB)</t>
  </si>
  <si>
    <t>1762</t>
  </si>
  <si>
    <t>Griffiths Garage (W &amp; CA Griffiths Ltd)</t>
  </si>
  <si>
    <t>12030</t>
  </si>
  <si>
    <t>831527343</t>
  </si>
  <si>
    <t>Fuel 2025-2026</t>
  </si>
  <si>
    <t>138685</t>
  </si>
  <si>
    <t>Aurora Graphics &amp; Displays Ltd</t>
  </si>
  <si>
    <t>12040</t>
  </si>
  <si>
    <t>824093929</t>
  </si>
  <si>
    <t>A1 full colour print to 170gsm Silk</t>
  </si>
  <si>
    <t>138829</t>
  </si>
  <si>
    <t>1 x Size: 420 x 594mm</t>
  </si>
  <si>
    <t>138933</t>
  </si>
  <si>
    <t>A3 Posters</t>
  </si>
  <si>
    <t>139031</t>
  </si>
  <si>
    <t>A4 Amber sign</t>
  </si>
  <si>
    <t>IN00006138</t>
  </si>
  <si>
    <t>Paperstation LTD</t>
  </si>
  <si>
    <t>12055</t>
  </si>
  <si>
    <t>783648581</t>
  </si>
  <si>
    <t>TRACKR Heart Rate Monitor</t>
  </si>
  <si>
    <t>J26-0000329</t>
  </si>
  <si>
    <t>Jolly Scarpe SPA</t>
  </si>
  <si>
    <t>12076</t>
  </si>
  <si>
    <t>SI-26375</t>
  </si>
  <si>
    <t>NLA Media Access Limited</t>
  </si>
  <si>
    <t>12090</t>
  </si>
  <si>
    <t>661865215</t>
  </si>
  <si>
    <t>Basic &amp; Regional Banding - 800 staff</t>
  </si>
  <si>
    <t>3013</t>
  </si>
  <si>
    <t>Revolution Air Services Ltd</t>
  </si>
  <si>
    <t>12102</t>
  </si>
  <si>
    <t>115064156</t>
  </si>
  <si>
    <t>UK10/122025/577</t>
  </si>
  <si>
    <t>Vodafone Limited</t>
  </si>
  <si>
    <t>12115</t>
  </si>
  <si>
    <t>Managed Firewall Service for ESN</t>
  </si>
  <si>
    <t>SI49591</t>
  </si>
  <si>
    <t>MLL Telecom Ltd</t>
  </si>
  <si>
    <t>12118</t>
  </si>
  <si>
    <t>203558428</t>
  </si>
  <si>
    <t>WAN Fibre Ethernet - 1000/1000 Primary</t>
  </si>
  <si>
    <t>37561</t>
  </si>
  <si>
    <t>Fireblitz Extinguisher LTD</t>
  </si>
  <si>
    <t>12120</t>
  </si>
  <si>
    <t>924703530</t>
  </si>
  <si>
    <t>FHH10 Heat Alarms</t>
  </si>
  <si>
    <t>37804</t>
  </si>
  <si>
    <t>37555A</t>
  </si>
  <si>
    <t>Smoke alarm and heat alarms</t>
  </si>
  <si>
    <t>23714</t>
  </si>
  <si>
    <t>Bond Bryan Architects</t>
  </si>
  <si>
    <t>12141</t>
  </si>
  <si>
    <t>922201377</t>
  </si>
  <si>
    <t>Principal Designer Building Regulations</t>
  </si>
  <si>
    <t>114887</t>
  </si>
  <si>
    <t>Nicholl ( Fuel Oils ) LTD</t>
  </si>
  <si>
    <t>12164</t>
  </si>
  <si>
    <t>253550570</t>
  </si>
  <si>
    <t>114847</t>
  </si>
  <si>
    <t>CD970009808</t>
  </si>
  <si>
    <t>Gresham Office Furniture LTD</t>
  </si>
  <si>
    <t>12168</t>
  </si>
  <si>
    <t>633949509</t>
  </si>
  <si>
    <t>Bromley 24/7 High Back Chair</t>
  </si>
  <si>
    <t>CD970010693</t>
  </si>
  <si>
    <t>Uniform Lockers</t>
  </si>
  <si>
    <t>DDV2026-6157-897-INV</t>
  </si>
  <si>
    <t>DDV Smart Solutions T/A Chips Away Dan Siseman</t>
  </si>
  <si>
    <t>12185</t>
  </si>
  <si>
    <t>235769279</t>
  </si>
  <si>
    <t>OS Sill/Front Door/Front Wing</t>
  </si>
  <si>
    <t>WYPF TOP UP PD11 25-26</t>
  </si>
  <si>
    <t>West Yorkshire Pension Fund</t>
  </si>
  <si>
    <t>12213</t>
  </si>
  <si>
    <t>180808262</t>
  </si>
  <si>
    <t>WYPF PD11 Top Up 25-26</t>
  </si>
  <si>
    <t>WYPF PERIOD 12 2025/2026</t>
  </si>
  <si>
    <t>WYPF Interim Payment PD12</t>
  </si>
  <si>
    <t>WYPF TOP UP PD12 25-26</t>
  </si>
  <si>
    <t>WYPF PD12 Top Up 25-26</t>
  </si>
  <si>
    <t>181877</t>
  </si>
  <si>
    <t>Steertrak</t>
  </si>
  <si>
    <t>12215</t>
  </si>
  <si>
    <t>862371128</t>
  </si>
  <si>
    <t>Steering Alignment (15 vehicles)</t>
  </si>
  <si>
    <t>INV-6134</t>
  </si>
  <si>
    <t>Pressure Washer Sales and Services</t>
  </si>
  <si>
    <t>12225</t>
  </si>
  <si>
    <t>487866765</t>
  </si>
  <si>
    <t>Pressure Washer Repairs 2025-2026</t>
  </si>
  <si>
    <t>INV-6420</t>
  </si>
  <si>
    <t>7141637</t>
  </si>
  <si>
    <t>Michael Page International Recruitment Limited</t>
  </si>
  <si>
    <t>12246</t>
  </si>
  <si>
    <t>354259936</t>
  </si>
  <si>
    <t>7141579</t>
  </si>
  <si>
    <t>7145005</t>
  </si>
  <si>
    <t>1024664707</t>
  </si>
  <si>
    <t>Bechtle Direct Ltd</t>
  </si>
  <si>
    <t>12255</t>
  </si>
  <si>
    <t>699374267</t>
  </si>
  <si>
    <t>DICOTA Eco Multi CORE 17.3" Bag</t>
  </si>
  <si>
    <t>24/03/2026</t>
  </si>
  <si>
    <t>Sisters Catering Limited</t>
  </si>
  <si>
    <t>12257</t>
  </si>
  <si>
    <t>900991136</t>
  </si>
  <si>
    <t>Lunch Boxes</t>
  </si>
  <si>
    <t>251694</t>
  </si>
  <si>
    <t>Oxford Safety Supplies Ltd</t>
  </si>
  <si>
    <t>12261</t>
  </si>
  <si>
    <t>349822076</t>
  </si>
  <si>
    <t>Lady Fit Enduro Protect L/S Baselayer</t>
  </si>
  <si>
    <t>M2057</t>
  </si>
  <si>
    <t>Max Fire Services LTD</t>
  </si>
  <si>
    <t>12278</t>
  </si>
  <si>
    <t>311554927</t>
  </si>
  <si>
    <t>Large/Small Rescue Stick Clip attachment</t>
  </si>
  <si>
    <t>HI3536524</t>
  </si>
  <si>
    <t>Arnold Clark Finance Ltd T/A Arnold Clark Car &amp; Van Rental</t>
  </si>
  <si>
    <t>12282</t>
  </si>
  <si>
    <t>334331879</t>
  </si>
  <si>
    <t>NL24 XZR</t>
  </si>
  <si>
    <t>35I25917</t>
  </si>
  <si>
    <t>Tructyre Fleet Management LTD T/A Tructyre ATS</t>
  </si>
  <si>
    <t>12292</t>
  </si>
  <si>
    <t>673738693</t>
  </si>
  <si>
    <t>Red Fleet Tyres 2025-26</t>
  </si>
  <si>
    <t>46541</t>
  </si>
  <si>
    <t>Avalon Metals Ltd T/A Wye Valley Metals</t>
  </si>
  <si>
    <t>12299</t>
  </si>
  <si>
    <t>682541132</t>
  </si>
  <si>
    <t>Scrap Vehicles - August 2025</t>
  </si>
  <si>
    <t>46811</t>
  </si>
  <si>
    <t>Scrap Vehicles - September 2025</t>
  </si>
  <si>
    <t>46819</t>
  </si>
  <si>
    <t>INV-0822</t>
  </si>
  <si>
    <t>Beyond Driving</t>
  </si>
  <si>
    <t>12330</t>
  </si>
  <si>
    <t>989918722</t>
  </si>
  <si>
    <t>4 x 4 Assessments (x3) - March 13, 2026</t>
  </si>
  <si>
    <t>INV-11179</t>
  </si>
  <si>
    <t>De-Wipe</t>
  </si>
  <si>
    <t>12347</t>
  </si>
  <si>
    <t>303865312</t>
  </si>
  <si>
    <t>INV-11180</t>
  </si>
  <si>
    <t>CARRIAGE</t>
  </si>
  <si>
    <t>HWFRS 124</t>
  </si>
  <si>
    <t>RSP Mind Wellness Ltd</t>
  </si>
  <si>
    <t>12351</t>
  </si>
  <si>
    <t>March 26 Invoice</t>
  </si>
  <si>
    <t>FSGBP51417</t>
  </si>
  <si>
    <t>Freshworks Inc</t>
  </si>
  <si>
    <t>12411</t>
  </si>
  <si>
    <t>257300</t>
  </si>
  <si>
    <t>Solo Services Group Ltd</t>
  </si>
  <si>
    <t>12431</t>
  </si>
  <si>
    <t>540872836</t>
  </si>
  <si>
    <t>Annual Cleaning Costs</t>
  </si>
  <si>
    <t>1716</t>
  </si>
  <si>
    <t>Artash Counselling &amp; Psychotherapy</t>
  </si>
  <si>
    <t>12449</t>
  </si>
  <si>
    <t>February 2026 Invoice</t>
  </si>
  <si>
    <t>1734</t>
  </si>
  <si>
    <t>139812</t>
  </si>
  <si>
    <t>AES Industrial Supplies Ltd</t>
  </si>
  <si>
    <t>12456</t>
  </si>
  <si>
    <t>196180050</t>
  </si>
  <si>
    <t>Dustmask Disposable/FFP3 Mask</t>
  </si>
  <si>
    <t>3034</t>
  </si>
  <si>
    <t>Heartlands Facilities Management Ltd t/a Cleanse</t>
  </si>
  <si>
    <t>12459</t>
  </si>
  <si>
    <t>275425490</t>
  </si>
  <si>
    <t>0028/1890</t>
  </si>
  <si>
    <t>205007</t>
  </si>
  <si>
    <t>ABK Security Limited</t>
  </si>
  <si>
    <t>12463</t>
  </si>
  <si>
    <t>374517481</t>
  </si>
  <si>
    <t>Weekly Mobile Patrols</t>
  </si>
  <si>
    <t>1769</t>
  </si>
  <si>
    <t>Action Deafness Ltd</t>
  </si>
  <si>
    <t>12466</t>
  </si>
  <si>
    <t>978891631</t>
  </si>
  <si>
    <t>1955</t>
  </si>
  <si>
    <t>BSL Interpreter 10/03/2026</t>
  </si>
  <si>
    <t>RKCV319857</t>
  </si>
  <si>
    <t>Alliance Automotive UK CV t/a Frenco Truck &amp; Trailer</t>
  </si>
  <si>
    <t>12467</t>
  </si>
  <si>
    <t>375272831</t>
  </si>
  <si>
    <t>SCANIA BRAKE CHAMBERS</t>
  </si>
  <si>
    <t>RKCV320043</t>
  </si>
  <si>
    <t>RKCV320042</t>
  </si>
  <si>
    <t>004009860</t>
  </si>
  <si>
    <t>Zodiac Milpro International</t>
  </si>
  <si>
    <t>12479</t>
  </si>
  <si>
    <t>ESN0017648G</t>
  </si>
  <si>
    <t>004009453</t>
  </si>
  <si>
    <t>PADDLE HOLDER FLAPS &amp; STRAPS</t>
  </si>
  <si>
    <t>INV-7809</t>
  </si>
  <si>
    <t>Igloo Property Group</t>
  </si>
  <si>
    <t>12488</t>
  </si>
  <si>
    <t>143459018</t>
  </si>
  <si>
    <t>5050000322255</t>
  </si>
  <si>
    <t>CBRE Managed Services Limited</t>
  </si>
  <si>
    <t>12536</t>
  </si>
  <si>
    <t>853936883</t>
  </si>
  <si>
    <t>Mech, Elec &amp; Building Maintenance</t>
  </si>
  <si>
    <t>5050000322254</t>
  </si>
  <si>
    <t>0024/2000Q</t>
  </si>
  <si>
    <t>INV-0533</t>
  </si>
  <si>
    <t>Gravitas Medical Solutions Limited</t>
  </si>
  <si>
    <t>12562</t>
  </si>
  <si>
    <t>407425904</t>
  </si>
  <si>
    <t>Ring Cutter</t>
  </si>
  <si>
    <t>INV-8844</t>
  </si>
  <si>
    <t>Hydraclean Limited</t>
  </si>
  <si>
    <t>12564</t>
  </si>
  <si>
    <t>294888582</t>
  </si>
  <si>
    <t>0515</t>
  </si>
  <si>
    <t>Smithy's Cafe</t>
  </si>
  <si>
    <t>12570</t>
  </si>
  <si>
    <t>Supply Lunch Boxes - January 2026</t>
  </si>
  <si>
    <t>INVAC08739</t>
  </si>
  <si>
    <t>12594</t>
  </si>
  <si>
    <t>382982943</t>
  </si>
  <si>
    <t>RIBA Stage 5 Construction TA Role fee</t>
  </si>
  <si>
    <t>829568</t>
  </si>
  <si>
    <t>Care Check Limited</t>
  </si>
  <si>
    <t>12602</t>
  </si>
  <si>
    <t>935220935</t>
  </si>
  <si>
    <t>DBS Digital Check and Admin Fee</t>
  </si>
  <si>
    <t>INV-5556</t>
  </si>
  <si>
    <t>Flushaway Portable Toilet Hire Limited</t>
  </si>
  <si>
    <t>12618</t>
  </si>
  <si>
    <t>379451850</t>
  </si>
  <si>
    <t>Welfare Unit Tenbury</t>
  </si>
  <si>
    <t>7390</t>
  </si>
  <si>
    <t>Walker Cotter Limited</t>
  </si>
  <si>
    <t>12619</t>
  </si>
  <si>
    <t>328782273</t>
  </si>
  <si>
    <t>Cost Consultancy fee. Temp Site</t>
  </si>
  <si>
    <t>7375</t>
  </si>
  <si>
    <t>INV-0336</t>
  </si>
  <si>
    <t>Ioda Limited</t>
  </si>
  <si>
    <t>12624</t>
  </si>
  <si>
    <t>690424533</t>
  </si>
  <si>
    <t>Desktop Research</t>
  </si>
  <si>
    <t>INV-0338</t>
  </si>
  <si>
    <t>New Recruits 09/03/2026</t>
  </si>
  <si>
    <t>34 - HWFR</t>
  </si>
  <si>
    <t>Dominic Paul Beirne</t>
  </si>
  <si>
    <t>12627</t>
  </si>
  <si>
    <t>646121</t>
  </si>
  <si>
    <t>Sportsafe UK Ltd</t>
  </si>
  <si>
    <t>12632</t>
  </si>
  <si>
    <t>700317001</t>
  </si>
  <si>
    <t>Call out to Upton Upon Severn Fire</t>
  </si>
  <si>
    <t>119480</t>
  </si>
  <si>
    <t>M &amp; B G Limited</t>
  </si>
  <si>
    <t>12648</t>
  </si>
  <si>
    <t>107102568</t>
  </si>
  <si>
    <t>LS01568</t>
  </si>
  <si>
    <t>Banner Group Limited</t>
  </si>
  <si>
    <t>12653</t>
  </si>
  <si>
    <t>391085740</t>
  </si>
  <si>
    <t>Stationery</t>
  </si>
  <si>
    <t>INV-000176</t>
  </si>
  <si>
    <t>Joe Hassell Command</t>
  </si>
  <si>
    <t>12657</t>
  </si>
  <si>
    <t>Assessment</t>
  </si>
  <si>
    <t>110388</t>
  </si>
  <si>
    <t>Vale Press Ltd</t>
  </si>
  <si>
    <t>12674</t>
  </si>
  <si>
    <t>747858473</t>
  </si>
  <si>
    <t>Protection Dept Brochure</t>
  </si>
  <si>
    <t>110655</t>
  </si>
  <si>
    <t>NFCC Emollient Leaflet</t>
  </si>
  <si>
    <t>110389</t>
  </si>
  <si>
    <t>Fire Safety Leaflets - 250</t>
  </si>
  <si>
    <t>BBR1430690</t>
  </si>
  <si>
    <t>Veolia ES UK Limited</t>
  </si>
  <si>
    <t>12687</t>
  </si>
  <si>
    <t>530008893</t>
  </si>
  <si>
    <t>Waste and Recycling 2025-26</t>
  </si>
  <si>
    <t>BHM1597998</t>
  </si>
  <si>
    <t>00019722</t>
  </si>
  <si>
    <t>Coptrz Ltd</t>
  </si>
  <si>
    <t>12689</t>
  </si>
  <si>
    <t>235045139</t>
  </si>
  <si>
    <t>Assessment- DJI Mini Series</t>
  </si>
  <si>
    <t>HWFS260227A</t>
  </si>
  <si>
    <t>CWV (Paul Hazell)</t>
  </si>
  <si>
    <t>12701</t>
  </si>
  <si>
    <t>N/A</t>
  </si>
  <si>
    <t>Photography of Passing Out Ceremony26.02</t>
  </si>
  <si>
    <t>10061003</t>
  </si>
  <si>
    <t>Nurture Pest Services Ltd</t>
  </si>
  <si>
    <t>12703</t>
  </si>
  <si>
    <t>314554866</t>
  </si>
  <si>
    <t>Annual Pest Control</t>
  </si>
  <si>
    <t>10061004</t>
  </si>
  <si>
    <t>200529</t>
  </si>
  <si>
    <t>DRPG Ltd</t>
  </si>
  <si>
    <t>12728</t>
  </si>
  <si>
    <t>396181325</t>
  </si>
  <si>
    <t>Pre-production</t>
  </si>
  <si>
    <t>200764</t>
  </si>
  <si>
    <t>Design</t>
  </si>
  <si>
    <t>201278796</t>
  </si>
  <si>
    <t>RRC International</t>
  </si>
  <si>
    <t>12733</t>
  </si>
  <si>
    <t>176416395</t>
  </si>
  <si>
    <t>13237</t>
  </si>
  <si>
    <t>Sockett Properties Ltd</t>
  </si>
  <si>
    <t>12734</t>
  </si>
  <si>
    <t>912666815</t>
  </si>
  <si>
    <t>Rent for 22 Mortimer Rd, 25/3-25/6 2026</t>
  </si>
  <si>
    <t>1800397708</t>
  </si>
  <si>
    <t>EE Limited</t>
  </si>
  <si>
    <t>12751</t>
  </si>
  <si>
    <t>Supply of IOT Nat Roaming</t>
  </si>
  <si>
    <t>INV-15536</t>
  </si>
  <si>
    <t>SourceUPS</t>
  </si>
  <si>
    <t>12762</t>
  </si>
  <si>
    <t>973297477</t>
  </si>
  <si>
    <t>SWL1100 TFR</t>
  </si>
  <si>
    <t>CRD-403-1</t>
  </si>
  <si>
    <t>Safeguarding Associates for Excellence Ltd (SAFE)</t>
  </si>
  <si>
    <t>12791</t>
  </si>
  <si>
    <t>233982392</t>
  </si>
  <si>
    <t>To cancel invoice ORD-403</t>
  </si>
  <si>
    <t>ORD-403</t>
  </si>
  <si>
    <t>Cancelled by credit note CRD-403-1</t>
  </si>
  <si>
    <t>INV-2290</t>
  </si>
  <si>
    <t>Signature Electrical Services Ltd</t>
  </si>
  <si>
    <t>12799</t>
  </si>
  <si>
    <t>274531206</t>
  </si>
  <si>
    <t>Heating - Large Container Training Room</t>
  </si>
  <si>
    <t>84930</t>
  </si>
  <si>
    <t>AVR Group Limited</t>
  </si>
  <si>
    <t>12800</t>
  </si>
  <si>
    <t>561298428</t>
  </si>
  <si>
    <t>996# MAIT Web</t>
  </si>
  <si>
    <t>GB6JM22ABEY</t>
  </si>
  <si>
    <t>Amazon Business EU SARL, UK Branch</t>
  </si>
  <si>
    <t>12809</t>
  </si>
  <si>
    <t>305634227</t>
  </si>
  <si>
    <t>Black Lanyards</t>
  </si>
  <si>
    <t>GB6LN3GABEY</t>
  </si>
  <si>
    <t>GB6NYUAABEY</t>
  </si>
  <si>
    <t>HG Deep Clean and Service</t>
  </si>
  <si>
    <t>G62JABABEC</t>
  </si>
  <si>
    <t>Sponge - Pk20</t>
  </si>
  <si>
    <t>752154</t>
  </si>
  <si>
    <t>Startin Group Ltd</t>
  </si>
  <si>
    <t>12819</t>
  </si>
  <si>
    <t>974801006</t>
  </si>
  <si>
    <t>Renault Scenic E-Tech Techno 160kw Long</t>
  </si>
  <si>
    <t>000170</t>
  </si>
  <si>
    <t>Cheshire Fire &amp; Rescue Service</t>
  </si>
  <si>
    <t>12822</t>
  </si>
  <si>
    <t>976343682</t>
  </si>
  <si>
    <t>28-R0626031108</t>
  </si>
  <si>
    <t>GBR Autocare Limited (Autoglym)</t>
  </si>
  <si>
    <t>12834</t>
  </si>
  <si>
    <t>271966862</t>
  </si>
  <si>
    <t>Bag of Rags</t>
  </si>
  <si>
    <t>IN026858</t>
  </si>
  <si>
    <t>J. Harper &amp; Sons (Leominster) Limited</t>
  </si>
  <si>
    <t>12841</t>
  </si>
  <si>
    <t>412824181</t>
  </si>
  <si>
    <t>9011967076</t>
  </si>
  <si>
    <t>Hyundai Motor UK</t>
  </si>
  <si>
    <t>12847</t>
  </si>
  <si>
    <t>862120847</t>
  </si>
  <si>
    <t>Hyundai Tucson PHEV advance 1.6T in</t>
  </si>
  <si>
    <t>9011967080</t>
  </si>
  <si>
    <t>9011967081</t>
  </si>
  <si>
    <t>9011967079</t>
  </si>
  <si>
    <t>9011967078</t>
  </si>
  <si>
    <t>9011967077</t>
  </si>
  <si>
    <t>106</t>
  </si>
  <si>
    <t>Rachel Ammonds</t>
  </si>
  <si>
    <t>12854</t>
  </si>
  <si>
    <t>Tailored Internal Communications Day</t>
  </si>
  <si>
    <t>107</t>
  </si>
  <si>
    <t>Tailored Broadcast Communications Day</t>
  </si>
  <si>
    <t>INV-1601</t>
  </si>
  <si>
    <t>Resuscitation Services UK Ltd</t>
  </si>
  <si>
    <t>12855</t>
  </si>
  <si>
    <t>897172377</t>
  </si>
  <si>
    <t>November 2025 - Clinical Governance</t>
  </si>
  <si>
    <t>INV-1612</t>
  </si>
  <si>
    <t>INV-0870</t>
  </si>
  <si>
    <t>World Extreme Medicine Ltd</t>
  </si>
  <si>
    <t>12858</t>
  </si>
  <si>
    <t>851769688</t>
  </si>
  <si>
    <t>CPD Course - March 02-05, 2026</t>
  </si>
  <si>
    <t>INV-47456</t>
  </si>
  <si>
    <t>Acorn Analytical Services (UK) Ltd</t>
  </si>
  <si>
    <t>12861</t>
  </si>
  <si>
    <t>162763890</t>
  </si>
  <si>
    <t>217119</t>
  </si>
  <si>
    <t>Premier Diagnostics Limited</t>
  </si>
  <si>
    <t>12862</t>
  </si>
  <si>
    <t>695218603</t>
  </si>
  <si>
    <t>INV-108576-Z2M2X0</t>
  </si>
  <si>
    <t>The Chartered Institute of Payroll Professionals (CIPP) CIPP - Membership</t>
  </si>
  <si>
    <t>12871</t>
  </si>
  <si>
    <t>864462406</t>
  </si>
  <si>
    <t>Subscription for Associate Membership</t>
  </si>
  <si>
    <t>118952</t>
  </si>
  <si>
    <t>12874</t>
  </si>
  <si>
    <t>431449660</t>
  </si>
  <si>
    <t>UNI-TSC-001 plus light bars</t>
  </si>
  <si>
    <t>726327423</t>
  </si>
  <si>
    <t>British Gas Business</t>
  </si>
  <si>
    <t>12876</t>
  </si>
  <si>
    <t>684966762</t>
  </si>
  <si>
    <t>2-12-25 to 1-1-26</t>
  </si>
  <si>
    <t>726327421</t>
  </si>
  <si>
    <t>2-10-25 to 1-11-25</t>
  </si>
  <si>
    <t>726327425</t>
  </si>
  <si>
    <t>2-2-26 to 25-2-26</t>
  </si>
  <si>
    <t>726327420</t>
  </si>
  <si>
    <t>2-9-25 to 1-10-25</t>
  </si>
  <si>
    <t>726327422</t>
  </si>
  <si>
    <t>2-11-250to 1-12-25</t>
  </si>
  <si>
    <t>808608388</t>
  </si>
  <si>
    <t>02/08/25 to 01/09/25</t>
  </si>
  <si>
    <t>726327424</t>
  </si>
  <si>
    <t>2-1-26 to 01-2-26</t>
  </si>
  <si>
    <t>001.</t>
  </si>
  <si>
    <t>Sundry BACS Creditor</t>
  </si>
  <si>
    <t>20003</t>
  </si>
  <si>
    <t>Footprint Catering Limited</t>
  </si>
  <si>
    <t>LW 27.03.2026</t>
  </si>
  <si>
    <t>RAH</t>
  </si>
  <si>
    <t>012307</t>
  </si>
  <si>
    <t>MHDC NNDR 12003936X</t>
  </si>
  <si>
    <t>Media and Communications</t>
  </si>
  <si>
    <t>Reactive Maintenance</t>
  </si>
  <si>
    <t>Hereford Fire Station</t>
  </si>
  <si>
    <t>Boots</t>
  </si>
  <si>
    <t>Freshservice - Pro Annual</t>
  </si>
  <si>
    <t>Refurbishment at Betony Road</t>
  </si>
  <si>
    <t>Water hygiene contract</t>
  </si>
  <si>
    <t>Grounds maintenance</t>
  </si>
  <si>
    <t>Work on Leintwardine Fire Station</t>
  </si>
  <si>
    <t xml:space="preserve">Asbestos surveys </t>
  </si>
  <si>
    <t>Principal Managers</t>
  </si>
  <si>
    <t>HR Administrator</t>
  </si>
  <si>
    <t>Trainer Journey Programme - VH</t>
  </si>
  <si>
    <t>Trainer Journey Programme</t>
  </si>
  <si>
    <t>Service Accountant</t>
  </si>
  <si>
    <t>Payroll LW</t>
  </si>
  <si>
    <t>ELP Cohort - DD</t>
  </si>
  <si>
    <t xml:space="preserve">57522 - 28N2721 - L </t>
  </si>
  <si>
    <t>Guest Instructor - JG</t>
  </si>
  <si>
    <t>Re damage to wall</t>
  </si>
  <si>
    <t>Trainline</t>
  </si>
  <si>
    <t>MR - FF's Scheme Advisory Board in London</t>
  </si>
  <si>
    <t>Mercure Manchester PLC</t>
  </si>
  <si>
    <t>CFO &amp; FRA Chair - LGA Annual Conference</t>
  </si>
  <si>
    <t>Amazon</t>
  </si>
  <si>
    <t>Biscuits for Celebration of Success</t>
  </si>
  <si>
    <t>eBay</t>
  </si>
  <si>
    <t>Hyundai Tucson Alloy Wheel</t>
  </si>
  <si>
    <t>Boon Trading</t>
  </si>
  <si>
    <t>Projector Lamp</t>
  </si>
  <si>
    <t>Post Office</t>
  </si>
  <si>
    <t>RFL - VU25 YRF</t>
  </si>
  <si>
    <t>DVLA</t>
  </si>
  <si>
    <t>RFL - KP72 NFN</t>
  </si>
  <si>
    <t>RFL - KP72 UWD</t>
  </si>
  <si>
    <t>6 Months RFL - KP72 NDN</t>
  </si>
  <si>
    <t>Herefordshire Council</t>
  </si>
  <si>
    <t>Parking for Steel Signing Event</t>
  </si>
  <si>
    <t>Stationery Pads</t>
  </si>
  <si>
    <t>NFCC Safeguarding Conference</t>
  </si>
  <si>
    <t>Euro Car Parks</t>
  </si>
  <si>
    <t>Civil Aviation Authority</t>
  </si>
  <si>
    <t>Operational Authorisation for Drone</t>
  </si>
  <si>
    <t>HSE Books</t>
  </si>
  <si>
    <t>Health &amp; Safety Law Posters</t>
  </si>
  <si>
    <t xml:space="preserve">Postage - Health &amp; Safety Law Posters </t>
  </si>
  <si>
    <t>The Chartered Ins of Marketing</t>
  </si>
  <si>
    <t>McDonalds</t>
  </si>
  <si>
    <t>Food for crews attending significant fire</t>
  </si>
  <si>
    <t>Argos</t>
  </si>
  <si>
    <t>Apple Magic Keyboard</t>
  </si>
  <si>
    <t>Lacie Mobile USB Hard Drive</t>
  </si>
  <si>
    <t>John Lewis</t>
  </si>
  <si>
    <t>Apple Magic Trackpad</t>
  </si>
  <si>
    <t>Domino's Pizza</t>
  </si>
  <si>
    <t>Verbit Go</t>
  </si>
  <si>
    <t>Transcription</t>
  </si>
  <si>
    <t>Food for call out - Incident 187317</t>
  </si>
  <si>
    <t>Co-op Group</t>
  </si>
  <si>
    <t>Warks Police Vetting</t>
  </si>
  <si>
    <t>Vetting Application</t>
  </si>
  <si>
    <t>Vetting</t>
  </si>
  <si>
    <t>DYMO Self Adhesive Tape</t>
  </si>
  <si>
    <t>KVM Docking Station (purchased in February)</t>
  </si>
  <si>
    <t>Hemedu Monitor Risers</t>
  </si>
  <si>
    <t>SSD Extension Bracket</t>
  </si>
  <si>
    <t>WWW.LINDY.CO.UK</t>
  </si>
  <si>
    <t>USB 3.2 Sata SSD Clone</t>
  </si>
  <si>
    <t>MSI Pro Portable Monitor</t>
  </si>
  <si>
    <t>SP CORSAIR</t>
  </si>
  <si>
    <t>LCD Screen</t>
  </si>
  <si>
    <t>Screwfix</t>
  </si>
  <si>
    <t>Junction Box</t>
  </si>
  <si>
    <t>Stedall</t>
  </si>
  <si>
    <t>Handle SQ Pan x 2</t>
  </si>
  <si>
    <t>Incorrect amount charged - to be refunded in April</t>
  </si>
  <si>
    <t>Landowner Products</t>
  </si>
  <si>
    <t>Adblue 10l Cans</t>
  </si>
  <si>
    <t>L&amp;S Engineers</t>
  </si>
  <si>
    <t>Fuel Pump x 2</t>
  </si>
  <si>
    <t>Inline Filters</t>
  </si>
  <si>
    <t>FF30421 Filters</t>
  </si>
  <si>
    <t>Garden and Hire Spares</t>
  </si>
  <si>
    <t>Fuel Filters x 10</t>
  </si>
  <si>
    <t>Credit cards</t>
  </si>
  <si>
    <t>Prevention</t>
  </si>
  <si>
    <t>Protection</t>
  </si>
  <si>
    <t>Membership - CR</t>
  </si>
  <si>
    <t>Islington London for CR &amp; HH</t>
  </si>
  <si>
    <t>Training event in London - HH</t>
  </si>
  <si>
    <t>Total</t>
  </si>
  <si>
    <t>Expense Description</t>
  </si>
  <si>
    <t>Facilities &amp; Property</t>
  </si>
  <si>
    <t>Traffic Rope Access Gloves TG5660 08</t>
  </si>
  <si>
    <t>Jan. Feb. and March annual service and</t>
  </si>
  <si>
    <t>BSL Interpreter</t>
  </si>
  <si>
    <t>Couch Perry &amp; Wilkes (Acoustic) Ltd</t>
  </si>
  <si>
    <t xml:space="preserve">Russell Hobbs 2 Slice Toaster </t>
  </si>
  <si>
    <t>Hyundai Tucson PHEV Advance 1.6T</t>
  </si>
  <si>
    <t>DS2 Standalone Smoke meter Calibration</t>
  </si>
  <si>
    <t>Standby RSG UK Limited</t>
  </si>
  <si>
    <t>Voucher Funding</t>
  </si>
  <si>
    <t>NEBOSH Fee -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</si>
</sst>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64B2E"/>
      <name val="Arial"/>
      <family val="2"/>
    </font>
    <font>
      <sz val="10"/>
      <color rgb="FF164B2E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DEF5E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9" fillId="2" borderId="1" xfId="0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0" fontId="2" fillId="3" borderId="0" xfId="0" applyFont="1" applyFill="1"/>
    <xf numFmtId="14" fontId="2" fillId="3" borderId="0" xfId="0" applyNumberFormat="1" applyFont="1" applyFill="1"/>
    <xf numFmtId="0" fontId="3" fillId="3" borderId="0" xfId="0" applyFont="1" applyFill="1"/>
    <xf numFmtId="14" fontId="3" fillId="3" borderId="0" xfId="0" applyNumberFormat="1" applyFont="1" applyFill="1"/>
    <xf numFmtId="0" fontId="2" fillId="4" borderId="0" xfId="0" applyFont="1" applyFill="1"/>
    <xf numFmtId="14" fontId="2" fillId="4" borderId="0" xfId="0" applyNumberFormat="1" applyFont="1" applyFill="1"/>
    <xf numFmtId="0" fontId="3" fillId="4" borderId="0" xfId="0" applyFont="1" applyFill="1"/>
    <xf numFmtId="14" fontId="3" fillId="4" borderId="0" xfId="0" applyNumberFormat="1" applyFont="1" applyFill="1"/>
    <xf numFmtId="0" fontId="2" fillId="5" borderId="0" xfId="0" applyFont="1" applyFill="1"/>
    <xf numFmtId="14" fontId="2" fillId="5" borderId="0" xfId="0" applyNumberFormat="1" applyFont="1" applyFill="1"/>
    <xf numFmtId="0" fontId="3" fillId="5" borderId="0" xfId="0" applyFont="1" applyFill="1"/>
    <xf numFmtId="14" fontId="3" fillId="5" borderId="0" xfId="0" applyNumberFormat="1" applyFont="1" applyFill="1"/>
    <xf numFmtId="0" fontId="8" fillId="0" borderId="0" xfId="0" applyFont="1"/>
    <xf numFmtId="14" fontId="0" fillId="0" borderId="0" xfId="0" applyNumberFormat="1"/>
    <xf numFmtId="0" fontId="7" fillId="0" borderId="0" xfId="0" applyFont="1"/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9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0" fillId="0" borderId="0" xfId="1"/>
    <xf numFmtId="0" fontId="5" fillId="0" borderId="0" xfId="0" applyFont="1"/>
    <xf numFmtId="49" fontId="0" fillId="0" borderId="0" xfId="0" quotePrefix="1" applyNumberFormat="1"/>
    <xf numFmtId="0" fontId="4" fillId="6" borderId="0" xfId="0" applyFont="1" applyFill="1"/>
    <xf numFmtId="14" fontId="4" fillId="6" borderId="0" xfId="0" applyNumberFormat="1" applyFont="1" applyFill="1"/>
    <xf numFmtId="0" fontId="3" fillId="7" borderId="0" xfId="0" applyFont="1" applyFill="1"/>
    <xf numFmtId="0" fontId="3" fillId="7" borderId="0" xfId="0" quotePrefix="1" applyFont="1" applyFill="1"/>
    <xf numFmtId="0" fontId="3" fillId="8" borderId="0" xfId="0" applyFont="1" applyFill="1"/>
    <xf numFmtId="0" fontId="2" fillId="8" borderId="0" xfId="0" applyFont="1" applyFill="1"/>
    <xf numFmtId="0" fontId="2" fillId="7" borderId="0" xfId="0" applyFont="1" applyFill="1"/>
    <xf numFmtId="0" fontId="3" fillId="9" borderId="0" xfId="0" applyFont="1" applyFill="1"/>
    <xf numFmtId="0" fontId="2" fillId="9" borderId="0" xfId="0" applyFont="1" applyFill="1"/>
    <xf numFmtId="0" fontId="0" fillId="0" borderId="0" xfId="0" applyAlignment="1">
      <alignment horizontal="left"/>
    </xf>
    <xf numFmtId="2" fontId="0" fillId="0" borderId="0" xfId="0" applyNumberFormat="1"/>
    <xf numFmtId="2" fontId="6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2" xfId="0" applyNumberFormat="1" applyBorder="1"/>
    <xf numFmtId="0" fontId="0" fillId="0" borderId="0" xfId="0" quotePrefix="1"/>
    <xf numFmtId="0" fontId="8" fillId="0" borderId="0" xfId="0" applyFont="1" applyAlignment="1">
      <alignment horizontal="center"/>
    </xf>
  </cellXfs>
  <cellStyles count="6">
    <cellStyle name="Comma 2" xfId="3" xr:uid="{18FE760F-DA3E-46EE-AEF4-E3324ADE62F1}"/>
    <cellStyle name="Normal" xfId="0" builtinId="0"/>
    <cellStyle name="Normal 2" xfId="1" xr:uid="{00000000-0005-0000-0000-000006000000}"/>
    <cellStyle name="Normal 2 2" xfId="5" xr:uid="{B1D447B2-16E7-455F-BFE9-96B05276B9F6}"/>
    <cellStyle name="Normal 3" xfId="2" xr:uid="{E424BD41-08ED-4586-9594-7CBC9B60AF22}"/>
    <cellStyle name="Per cent 2" xfId="4" xr:uid="{608C061E-A4BB-451E-94E9-CFF70A8CF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08BF-CAD3-4007-8814-6999203D4736}">
  <dimension ref="A1:I365"/>
  <sheetViews>
    <sheetView showGridLines="0" tabSelected="1" workbookViewId="0">
      <selection activeCell="I1" sqref="I1"/>
    </sheetView>
  </sheetViews>
  <sheetFormatPr defaultRowHeight="12.75" x14ac:dyDescent="0.2"/>
  <cols>
    <col min="1" max="1" width="30.7109375" customWidth="1"/>
    <col min="2" max="2" width="18.85546875" style="16" customWidth="1"/>
    <col min="3" max="3" width="18.85546875" style="36" customWidth="1"/>
    <col min="4" max="4" width="18.85546875" style="37" customWidth="1"/>
    <col min="5" max="5" width="45.140625" customWidth="1"/>
    <col min="6" max="7" width="18.85546875" customWidth="1"/>
    <col min="8" max="8" width="42.85546875" customWidth="1"/>
    <col min="9" max="9" width="47.7109375" customWidth="1"/>
  </cols>
  <sheetData>
    <row r="1" spans="1:9" ht="26.25" customHeight="1" x14ac:dyDescent="0.3">
      <c r="A1" s="42" t="s">
        <v>114</v>
      </c>
      <c r="B1" s="42"/>
      <c r="C1" s="42"/>
      <c r="D1" s="42"/>
      <c r="E1" s="42"/>
      <c r="F1" s="15">
        <v>12</v>
      </c>
      <c r="G1" s="15"/>
      <c r="H1" s="15" t="s">
        <v>35</v>
      </c>
      <c r="I1" s="15"/>
    </row>
    <row r="3" spans="1:9" x14ac:dyDescent="0.2">
      <c r="A3" s="17" t="s">
        <v>119</v>
      </c>
      <c r="B3" s="18" t="s">
        <v>120</v>
      </c>
      <c r="C3" s="19" t="s">
        <v>121</v>
      </c>
      <c r="D3" s="38" t="s">
        <v>52</v>
      </c>
      <c r="E3" s="19" t="s">
        <v>122</v>
      </c>
      <c r="F3" s="19" t="s">
        <v>123</v>
      </c>
      <c r="G3" s="19" t="s">
        <v>124</v>
      </c>
      <c r="H3" s="19" t="s">
        <v>126</v>
      </c>
      <c r="I3" s="19" t="s">
        <v>1258</v>
      </c>
    </row>
    <row r="4" spans="1:9" x14ac:dyDescent="0.2">
      <c r="A4" s="17"/>
      <c r="B4" s="18"/>
      <c r="C4" s="19"/>
      <c r="D4" s="38"/>
      <c r="E4" s="19"/>
      <c r="F4" s="19"/>
      <c r="G4" s="19"/>
      <c r="H4" s="19"/>
      <c r="I4" s="19"/>
    </row>
    <row r="5" spans="1:9" x14ac:dyDescent="0.2">
      <c r="A5" t="s">
        <v>133</v>
      </c>
      <c r="B5" s="16">
        <v>46091</v>
      </c>
      <c r="C5" s="36" t="s">
        <v>185</v>
      </c>
      <c r="D5" s="39">
        <v>-200</v>
      </c>
      <c r="E5" t="s">
        <v>186</v>
      </c>
      <c r="F5" t="s">
        <v>187</v>
      </c>
      <c r="G5" t="s">
        <v>188</v>
      </c>
      <c r="H5" t="s">
        <v>146</v>
      </c>
      <c r="I5" t="s">
        <v>189</v>
      </c>
    </row>
    <row r="6" spans="1:9" x14ac:dyDescent="0.2">
      <c r="A6" t="s">
        <v>133</v>
      </c>
      <c r="B6" s="16">
        <v>46085</v>
      </c>
      <c r="C6" s="36" t="s">
        <v>190</v>
      </c>
      <c r="D6" s="39">
        <v>-494.28</v>
      </c>
      <c r="E6" t="s">
        <v>191</v>
      </c>
      <c r="F6" t="s">
        <v>192</v>
      </c>
      <c r="H6" t="s">
        <v>1259</v>
      </c>
      <c r="I6" t="s">
        <v>193</v>
      </c>
    </row>
    <row r="7" spans="1:9" x14ac:dyDescent="0.2">
      <c r="A7" t="s">
        <v>133</v>
      </c>
      <c r="B7" s="16">
        <v>46107</v>
      </c>
      <c r="C7" s="36" t="s">
        <v>194</v>
      </c>
      <c r="D7" s="39">
        <v>-170.62</v>
      </c>
      <c r="E7" t="s">
        <v>191</v>
      </c>
      <c r="F7" t="s">
        <v>192</v>
      </c>
      <c r="H7" t="s">
        <v>1259</v>
      </c>
      <c r="I7" t="s">
        <v>195</v>
      </c>
    </row>
    <row r="8" spans="1:9" x14ac:dyDescent="0.2">
      <c r="A8" t="s">
        <v>133</v>
      </c>
      <c r="B8" s="16">
        <v>46111</v>
      </c>
      <c r="C8" s="36" t="s">
        <v>196</v>
      </c>
      <c r="D8" s="39">
        <v>-57077.85</v>
      </c>
      <c r="E8" t="s">
        <v>197</v>
      </c>
      <c r="F8" t="s">
        <v>198</v>
      </c>
      <c r="G8" t="s">
        <v>199</v>
      </c>
      <c r="H8" t="s">
        <v>1259</v>
      </c>
      <c r="I8" t="s">
        <v>200</v>
      </c>
    </row>
    <row r="9" spans="1:9" x14ac:dyDescent="0.2">
      <c r="A9" t="s">
        <v>133</v>
      </c>
      <c r="B9" s="16">
        <v>46100</v>
      </c>
      <c r="C9" s="36">
        <v>6217105</v>
      </c>
      <c r="D9" s="39">
        <v>-20868</v>
      </c>
      <c r="E9" t="s">
        <v>201</v>
      </c>
      <c r="F9" t="s">
        <v>202</v>
      </c>
      <c r="G9" t="s">
        <v>203</v>
      </c>
      <c r="H9" t="s">
        <v>148</v>
      </c>
      <c r="I9" t="s">
        <v>204</v>
      </c>
    </row>
    <row r="10" spans="1:9" x14ac:dyDescent="0.2">
      <c r="A10" t="s">
        <v>133</v>
      </c>
      <c r="B10" s="16">
        <v>46092</v>
      </c>
      <c r="C10" s="36" t="s">
        <v>205</v>
      </c>
      <c r="D10" s="39">
        <v>-7200</v>
      </c>
      <c r="E10" t="s">
        <v>206</v>
      </c>
      <c r="F10" t="s">
        <v>207</v>
      </c>
      <c r="G10" t="s">
        <v>208</v>
      </c>
      <c r="H10" t="s">
        <v>154</v>
      </c>
      <c r="I10" t="s">
        <v>209</v>
      </c>
    </row>
    <row r="11" spans="1:9" x14ac:dyDescent="0.2">
      <c r="A11" t="s">
        <v>133</v>
      </c>
      <c r="B11" s="16">
        <v>46099</v>
      </c>
      <c r="C11" s="36" t="s">
        <v>210</v>
      </c>
      <c r="D11" s="39">
        <v>-3888</v>
      </c>
      <c r="E11" t="s">
        <v>206</v>
      </c>
      <c r="F11" t="s">
        <v>207</v>
      </c>
      <c r="G11" t="s">
        <v>208</v>
      </c>
      <c r="H11" t="s">
        <v>168</v>
      </c>
      <c r="I11" t="s">
        <v>211</v>
      </c>
    </row>
    <row r="12" spans="1:9" x14ac:dyDescent="0.2">
      <c r="A12" t="s">
        <v>133</v>
      </c>
      <c r="B12" s="16">
        <v>46085</v>
      </c>
      <c r="C12" s="36" t="s">
        <v>212</v>
      </c>
      <c r="D12" s="39">
        <v>-18401.599999999999</v>
      </c>
      <c r="E12" t="s">
        <v>213</v>
      </c>
      <c r="F12" t="s">
        <v>214</v>
      </c>
      <c r="G12" t="s">
        <v>215</v>
      </c>
      <c r="H12" t="s">
        <v>154</v>
      </c>
      <c r="I12" t="s">
        <v>216</v>
      </c>
    </row>
    <row r="13" spans="1:9" x14ac:dyDescent="0.2">
      <c r="A13" t="s">
        <v>133</v>
      </c>
      <c r="B13" s="16">
        <v>46085</v>
      </c>
      <c r="C13" s="36" t="s">
        <v>217</v>
      </c>
      <c r="D13" s="39">
        <v>-3030.06</v>
      </c>
      <c r="E13" t="s">
        <v>218</v>
      </c>
      <c r="F13" t="s">
        <v>219</v>
      </c>
      <c r="G13" t="s">
        <v>220</v>
      </c>
      <c r="H13" t="s">
        <v>156</v>
      </c>
      <c r="I13" t="s">
        <v>221</v>
      </c>
    </row>
    <row r="14" spans="1:9" x14ac:dyDescent="0.2">
      <c r="A14" t="s">
        <v>133</v>
      </c>
      <c r="B14" s="16">
        <v>46098</v>
      </c>
      <c r="C14" s="36" t="s">
        <v>222</v>
      </c>
      <c r="D14" s="39">
        <v>-45.81</v>
      </c>
      <c r="E14" t="s">
        <v>223</v>
      </c>
      <c r="F14" t="s">
        <v>224</v>
      </c>
      <c r="G14" t="s">
        <v>225</v>
      </c>
      <c r="H14" t="s">
        <v>168</v>
      </c>
      <c r="I14" t="s">
        <v>226</v>
      </c>
    </row>
    <row r="15" spans="1:9" x14ac:dyDescent="0.2">
      <c r="A15" t="s">
        <v>133</v>
      </c>
      <c r="B15" s="16">
        <v>46092</v>
      </c>
      <c r="C15" s="36" t="s">
        <v>227</v>
      </c>
      <c r="D15" s="39">
        <v>-414</v>
      </c>
      <c r="E15" t="s">
        <v>228</v>
      </c>
      <c r="F15" t="s">
        <v>229</v>
      </c>
      <c r="G15" t="s">
        <v>230</v>
      </c>
      <c r="H15" t="s">
        <v>156</v>
      </c>
      <c r="I15" t="s">
        <v>231</v>
      </c>
    </row>
    <row r="16" spans="1:9" x14ac:dyDescent="0.2">
      <c r="A16" t="s">
        <v>133</v>
      </c>
      <c r="B16" s="16">
        <v>46085</v>
      </c>
      <c r="C16" s="36" t="s">
        <v>232</v>
      </c>
      <c r="D16" s="39">
        <v>-131.18</v>
      </c>
      <c r="E16" t="s">
        <v>233</v>
      </c>
      <c r="F16" t="s">
        <v>234</v>
      </c>
      <c r="G16" t="s">
        <v>235</v>
      </c>
      <c r="H16" t="s">
        <v>154</v>
      </c>
      <c r="I16" t="s">
        <v>236</v>
      </c>
    </row>
    <row r="17" spans="1:9" x14ac:dyDescent="0.2">
      <c r="A17" t="s">
        <v>133</v>
      </c>
      <c r="B17" s="16">
        <v>46092</v>
      </c>
      <c r="C17" s="36" t="s">
        <v>237</v>
      </c>
      <c r="D17" s="39">
        <v>-9.17</v>
      </c>
      <c r="E17" t="s">
        <v>233</v>
      </c>
      <c r="F17" t="s">
        <v>234</v>
      </c>
      <c r="G17" t="s">
        <v>235</v>
      </c>
      <c r="H17" t="s">
        <v>154</v>
      </c>
      <c r="I17" t="s">
        <v>238</v>
      </c>
    </row>
    <row r="18" spans="1:9" x14ac:dyDescent="0.2">
      <c r="A18" t="s">
        <v>133</v>
      </c>
      <c r="B18" s="16">
        <v>46100</v>
      </c>
      <c r="C18" s="36" t="s">
        <v>239</v>
      </c>
      <c r="D18" s="39">
        <v>-27.29</v>
      </c>
      <c r="E18" t="s">
        <v>233</v>
      </c>
      <c r="F18" t="s">
        <v>234</v>
      </c>
      <c r="G18" t="s">
        <v>235</v>
      </c>
      <c r="H18" t="s">
        <v>154</v>
      </c>
      <c r="I18" t="s">
        <v>240</v>
      </c>
    </row>
    <row r="19" spans="1:9" x14ac:dyDescent="0.2">
      <c r="A19" t="s">
        <v>133</v>
      </c>
      <c r="B19" s="16">
        <v>46112</v>
      </c>
      <c r="C19" s="36" t="s">
        <v>241</v>
      </c>
      <c r="D19" s="39">
        <v>-58.49</v>
      </c>
      <c r="E19" t="s">
        <v>233</v>
      </c>
      <c r="F19" t="s">
        <v>234</v>
      </c>
      <c r="G19" t="s">
        <v>235</v>
      </c>
      <c r="H19" t="s">
        <v>154</v>
      </c>
      <c r="I19" t="s">
        <v>238</v>
      </c>
    </row>
    <row r="20" spans="1:9" x14ac:dyDescent="0.2">
      <c r="A20" t="s">
        <v>133</v>
      </c>
      <c r="B20" s="16">
        <v>46111</v>
      </c>
      <c r="C20" s="36" t="s">
        <v>242</v>
      </c>
      <c r="D20" s="39">
        <v>-14022</v>
      </c>
      <c r="E20" t="s">
        <v>243</v>
      </c>
      <c r="F20" t="s">
        <v>244</v>
      </c>
      <c r="G20" t="s">
        <v>245</v>
      </c>
      <c r="H20" t="s">
        <v>164</v>
      </c>
      <c r="I20" t="s">
        <v>1183</v>
      </c>
    </row>
    <row r="21" spans="1:9" x14ac:dyDescent="0.2">
      <c r="A21" t="s">
        <v>133</v>
      </c>
      <c r="B21" s="16">
        <v>46099</v>
      </c>
      <c r="C21" s="36" t="s">
        <v>246</v>
      </c>
      <c r="D21" s="39">
        <v>-2020</v>
      </c>
      <c r="E21" t="s">
        <v>247</v>
      </c>
      <c r="F21" t="s">
        <v>248</v>
      </c>
      <c r="G21" t="s">
        <v>249</v>
      </c>
      <c r="H21" t="s">
        <v>160</v>
      </c>
      <c r="I21" t="s">
        <v>250</v>
      </c>
    </row>
    <row r="22" spans="1:9" x14ac:dyDescent="0.2">
      <c r="A22" t="s">
        <v>133</v>
      </c>
      <c r="B22" s="16">
        <v>46099</v>
      </c>
      <c r="C22" s="36" t="s">
        <v>251</v>
      </c>
      <c r="D22" s="39">
        <v>-860</v>
      </c>
      <c r="E22" t="s">
        <v>247</v>
      </c>
      <c r="F22" t="s">
        <v>248</v>
      </c>
      <c r="G22" t="s">
        <v>249</v>
      </c>
      <c r="H22" t="s">
        <v>160</v>
      </c>
      <c r="I22" t="s">
        <v>250</v>
      </c>
    </row>
    <row r="23" spans="1:9" x14ac:dyDescent="0.2">
      <c r="A23" t="s">
        <v>133</v>
      </c>
      <c r="B23" s="16">
        <v>46099</v>
      </c>
      <c r="C23" s="36" t="s">
        <v>252</v>
      </c>
      <c r="D23" s="39">
        <v>-185.42</v>
      </c>
      <c r="E23" t="s">
        <v>253</v>
      </c>
      <c r="F23" t="s">
        <v>254</v>
      </c>
      <c r="G23" t="s">
        <v>255</v>
      </c>
      <c r="H23" t="s">
        <v>154</v>
      </c>
      <c r="I23" t="s">
        <v>256</v>
      </c>
    </row>
    <row r="24" spans="1:9" x14ac:dyDescent="0.2">
      <c r="A24" t="s">
        <v>133</v>
      </c>
      <c r="B24" s="16">
        <v>46100</v>
      </c>
      <c r="C24" s="36" t="s">
        <v>257</v>
      </c>
      <c r="D24" s="39">
        <v>-664.8</v>
      </c>
      <c r="E24" t="s">
        <v>253</v>
      </c>
      <c r="F24" t="s">
        <v>254</v>
      </c>
      <c r="G24" t="s">
        <v>255</v>
      </c>
      <c r="H24" t="s">
        <v>154</v>
      </c>
      <c r="I24" t="s">
        <v>256</v>
      </c>
    </row>
    <row r="25" spans="1:9" x14ac:dyDescent="0.2">
      <c r="A25" t="s">
        <v>133</v>
      </c>
      <c r="B25" s="16">
        <v>46100</v>
      </c>
      <c r="C25" s="36" t="s">
        <v>258</v>
      </c>
      <c r="D25" s="39">
        <v>-4161.6000000000004</v>
      </c>
      <c r="E25" t="s">
        <v>259</v>
      </c>
      <c r="F25" t="s">
        <v>260</v>
      </c>
      <c r="G25" t="s">
        <v>261</v>
      </c>
      <c r="H25" t="s">
        <v>156</v>
      </c>
      <c r="I25" t="s">
        <v>262</v>
      </c>
    </row>
    <row r="26" spans="1:9" x14ac:dyDescent="0.2">
      <c r="A26" t="s">
        <v>133</v>
      </c>
      <c r="B26" s="16">
        <v>46085</v>
      </c>
      <c r="C26" s="36" t="s">
        <v>263</v>
      </c>
      <c r="D26" s="39">
        <v>-1529.96</v>
      </c>
      <c r="E26" t="s">
        <v>264</v>
      </c>
      <c r="F26" t="s">
        <v>265</v>
      </c>
      <c r="G26" t="s">
        <v>266</v>
      </c>
      <c r="H26" t="s">
        <v>148</v>
      </c>
      <c r="I26" t="s">
        <v>267</v>
      </c>
    </row>
    <row r="27" spans="1:9" x14ac:dyDescent="0.2">
      <c r="A27" t="s">
        <v>133</v>
      </c>
      <c r="B27" s="16">
        <v>46100</v>
      </c>
      <c r="C27" s="36" t="s">
        <v>268</v>
      </c>
      <c r="D27" s="39">
        <v>-3806.24</v>
      </c>
      <c r="E27" t="s">
        <v>264</v>
      </c>
      <c r="F27" t="s">
        <v>265</v>
      </c>
      <c r="G27" t="s">
        <v>266</v>
      </c>
      <c r="H27" t="s">
        <v>148</v>
      </c>
      <c r="I27" t="s">
        <v>269</v>
      </c>
    </row>
    <row r="28" spans="1:9" x14ac:dyDescent="0.2">
      <c r="A28" t="s">
        <v>133</v>
      </c>
      <c r="B28" s="16">
        <v>46100</v>
      </c>
      <c r="C28" s="36" t="s">
        <v>270</v>
      </c>
      <c r="D28" s="39">
        <v>-382.79</v>
      </c>
      <c r="E28" t="s">
        <v>264</v>
      </c>
      <c r="F28" t="s">
        <v>265</v>
      </c>
      <c r="G28" t="s">
        <v>266</v>
      </c>
      <c r="H28" t="s">
        <v>148</v>
      </c>
      <c r="I28" t="s">
        <v>269</v>
      </c>
    </row>
    <row r="29" spans="1:9" x14ac:dyDescent="0.2">
      <c r="A29" t="s">
        <v>133</v>
      </c>
      <c r="B29" s="16">
        <v>46104</v>
      </c>
      <c r="C29" s="36" t="s">
        <v>271</v>
      </c>
      <c r="D29" s="39">
        <v>-48583.27</v>
      </c>
      <c r="E29" t="s">
        <v>264</v>
      </c>
      <c r="F29" t="s">
        <v>265</v>
      </c>
      <c r="G29" t="s">
        <v>266</v>
      </c>
      <c r="H29" t="s">
        <v>148</v>
      </c>
      <c r="I29" t="s">
        <v>272</v>
      </c>
    </row>
    <row r="30" spans="1:9" x14ac:dyDescent="0.2">
      <c r="A30" t="s">
        <v>133</v>
      </c>
      <c r="B30" s="16">
        <v>46104</v>
      </c>
      <c r="C30" s="36" t="s">
        <v>273</v>
      </c>
      <c r="D30" s="39">
        <v>-36499.379999999997</v>
      </c>
      <c r="E30" t="s">
        <v>264</v>
      </c>
      <c r="F30" t="s">
        <v>265</v>
      </c>
      <c r="G30" t="s">
        <v>266</v>
      </c>
      <c r="H30" t="s">
        <v>148</v>
      </c>
      <c r="I30" t="s">
        <v>272</v>
      </c>
    </row>
    <row r="31" spans="1:9" x14ac:dyDescent="0.2">
      <c r="A31" t="s">
        <v>133</v>
      </c>
      <c r="B31" s="16">
        <v>46108</v>
      </c>
      <c r="C31" s="36" t="s">
        <v>274</v>
      </c>
      <c r="D31" s="39">
        <v>-442.75</v>
      </c>
      <c r="E31" t="s">
        <v>264</v>
      </c>
      <c r="F31" t="s">
        <v>265</v>
      </c>
      <c r="G31" t="s">
        <v>266</v>
      </c>
      <c r="H31" t="s">
        <v>148</v>
      </c>
      <c r="I31" t="s">
        <v>275</v>
      </c>
    </row>
    <row r="32" spans="1:9" x14ac:dyDescent="0.2">
      <c r="A32" t="s">
        <v>133</v>
      </c>
      <c r="B32" s="16">
        <v>46091</v>
      </c>
      <c r="C32" s="36" t="s">
        <v>276</v>
      </c>
      <c r="D32" s="39">
        <v>-3238</v>
      </c>
      <c r="E32" t="s">
        <v>277</v>
      </c>
      <c r="F32" t="s">
        <v>278</v>
      </c>
      <c r="G32" t="s">
        <v>279</v>
      </c>
      <c r="H32" t="s">
        <v>164</v>
      </c>
      <c r="I32" t="s">
        <v>280</v>
      </c>
    </row>
    <row r="33" spans="1:9" x14ac:dyDescent="0.2">
      <c r="A33" t="s">
        <v>133</v>
      </c>
      <c r="B33" s="16">
        <v>46100</v>
      </c>
      <c r="C33" s="36" t="s">
        <v>281</v>
      </c>
      <c r="D33" s="39">
        <v>-432</v>
      </c>
      <c r="E33" t="s">
        <v>282</v>
      </c>
      <c r="F33" t="s">
        <v>283</v>
      </c>
      <c r="G33" t="s">
        <v>284</v>
      </c>
      <c r="H33" t="s">
        <v>148</v>
      </c>
      <c r="I33" t="s">
        <v>285</v>
      </c>
    </row>
    <row r="34" spans="1:9" x14ac:dyDescent="0.2">
      <c r="A34" t="s">
        <v>133</v>
      </c>
      <c r="B34" s="16">
        <v>46086</v>
      </c>
      <c r="C34" s="36" t="s">
        <v>286</v>
      </c>
      <c r="D34" s="39">
        <v>-1314.12</v>
      </c>
      <c r="E34" t="s">
        <v>287</v>
      </c>
      <c r="F34" t="s">
        <v>288</v>
      </c>
      <c r="G34" t="s">
        <v>289</v>
      </c>
      <c r="H34" t="s">
        <v>156</v>
      </c>
      <c r="I34" t="s">
        <v>290</v>
      </c>
    </row>
    <row r="35" spans="1:9" x14ac:dyDescent="0.2">
      <c r="A35" t="s">
        <v>133</v>
      </c>
      <c r="B35" s="16">
        <v>46086</v>
      </c>
      <c r="C35" s="36" t="s">
        <v>291</v>
      </c>
      <c r="D35" s="39">
        <v>-848.1</v>
      </c>
      <c r="E35" t="s">
        <v>292</v>
      </c>
      <c r="F35" t="s">
        <v>293</v>
      </c>
      <c r="G35" t="s">
        <v>294</v>
      </c>
      <c r="H35" t="s">
        <v>154</v>
      </c>
      <c r="I35" t="s">
        <v>295</v>
      </c>
    </row>
    <row r="36" spans="1:9" x14ac:dyDescent="0.2">
      <c r="A36" t="s">
        <v>133</v>
      </c>
      <c r="B36" s="16">
        <v>46086</v>
      </c>
      <c r="C36" s="36" t="s">
        <v>296</v>
      </c>
      <c r="D36" s="39">
        <v>-980.4</v>
      </c>
      <c r="E36" t="s">
        <v>292</v>
      </c>
      <c r="F36" t="s">
        <v>293</v>
      </c>
      <c r="G36" t="s">
        <v>294</v>
      </c>
      <c r="H36" t="s">
        <v>154</v>
      </c>
      <c r="I36" t="s">
        <v>297</v>
      </c>
    </row>
    <row r="37" spans="1:9" x14ac:dyDescent="0.2">
      <c r="A37" t="s">
        <v>133</v>
      </c>
      <c r="B37" s="16">
        <v>46091</v>
      </c>
      <c r="C37" s="36" t="s">
        <v>298</v>
      </c>
      <c r="D37" s="39">
        <v>-481.2</v>
      </c>
      <c r="E37" t="s">
        <v>292</v>
      </c>
      <c r="F37" t="s">
        <v>293</v>
      </c>
      <c r="G37" t="s">
        <v>294</v>
      </c>
      <c r="H37" t="s">
        <v>154</v>
      </c>
      <c r="I37" t="s">
        <v>299</v>
      </c>
    </row>
    <row r="38" spans="1:9" x14ac:dyDescent="0.2">
      <c r="A38" t="s">
        <v>133</v>
      </c>
      <c r="B38" s="16">
        <v>46092</v>
      </c>
      <c r="C38" s="36" t="s">
        <v>300</v>
      </c>
      <c r="D38" s="39">
        <v>-2225.14</v>
      </c>
      <c r="E38" t="s">
        <v>292</v>
      </c>
      <c r="F38" t="s">
        <v>293</v>
      </c>
      <c r="G38" t="s">
        <v>294</v>
      </c>
      <c r="H38" t="s">
        <v>154</v>
      </c>
      <c r="I38" t="s">
        <v>301</v>
      </c>
    </row>
    <row r="39" spans="1:9" x14ac:dyDescent="0.2">
      <c r="A39" t="s">
        <v>133</v>
      </c>
      <c r="B39" s="16">
        <v>46097</v>
      </c>
      <c r="C39" s="36" t="s">
        <v>302</v>
      </c>
      <c r="D39" s="39">
        <v>-1325.39</v>
      </c>
      <c r="E39" t="s">
        <v>292</v>
      </c>
      <c r="F39" t="s">
        <v>293</v>
      </c>
      <c r="G39" t="s">
        <v>294</v>
      </c>
      <c r="H39" t="s">
        <v>154</v>
      </c>
      <c r="I39" t="s">
        <v>303</v>
      </c>
    </row>
    <row r="40" spans="1:9" x14ac:dyDescent="0.2">
      <c r="A40" t="s">
        <v>133</v>
      </c>
      <c r="B40" s="16">
        <v>46097</v>
      </c>
      <c r="C40" s="36" t="s">
        <v>304</v>
      </c>
      <c r="D40" s="39">
        <v>-543.29999999999995</v>
      </c>
      <c r="E40" t="s">
        <v>292</v>
      </c>
      <c r="F40" t="s">
        <v>293</v>
      </c>
      <c r="G40" t="s">
        <v>294</v>
      </c>
      <c r="H40" t="s">
        <v>154</v>
      </c>
      <c r="I40" t="s">
        <v>305</v>
      </c>
    </row>
    <row r="41" spans="1:9" x14ac:dyDescent="0.2">
      <c r="A41" t="s">
        <v>133</v>
      </c>
      <c r="B41" s="16">
        <v>46099</v>
      </c>
      <c r="C41" s="36" t="s">
        <v>306</v>
      </c>
      <c r="D41" s="39">
        <v>-402.4</v>
      </c>
      <c r="E41" t="s">
        <v>292</v>
      </c>
      <c r="F41" t="s">
        <v>293</v>
      </c>
      <c r="G41" t="s">
        <v>294</v>
      </c>
      <c r="H41" t="s">
        <v>154</v>
      </c>
      <c r="I41" t="s">
        <v>307</v>
      </c>
    </row>
    <row r="42" spans="1:9" x14ac:dyDescent="0.2">
      <c r="A42" t="s">
        <v>133</v>
      </c>
      <c r="B42" s="16">
        <v>46099</v>
      </c>
      <c r="C42" s="36" t="s">
        <v>308</v>
      </c>
      <c r="D42" s="39">
        <v>-149.1</v>
      </c>
      <c r="E42" t="s">
        <v>292</v>
      </c>
      <c r="F42" t="s">
        <v>293</v>
      </c>
      <c r="G42" t="s">
        <v>294</v>
      </c>
      <c r="H42" t="s">
        <v>154</v>
      </c>
      <c r="I42" t="s">
        <v>309</v>
      </c>
    </row>
    <row r="43" spans="1:9" x14ac:dyDescent="0.2">
      <c r="A43" t="s">
        <v>133</v>
      </c>
      <c r="B43" s="16">
        <v>46099</v>
      </c>
      <c r="C43" s="36" t="s">
        <v>310</v>
      </c>
      <c r="D43" s="39">
        <v>-462.41</v>
      </c>
      <c r="E43" t="s">
        <v>292</v>
      </c>
      <c r="F43" t="s">
        <v>293</v>
      </c>
      <c r="G43" t="s">
        <v>294</v>
      </c>
      <c r="H43" t="s">
        <v>154</v>
      </c>
      <c r="I43" t="s">
        <v>311</v>
      </c>
    </row>
    <row r="44" spans="1:9" x14ac:dyDescent="0.2">
      <c r="A44" t="s">
        <v>133</v>
      </c>
      <c r="B44" s="16">
        <v>46099</v>
      </c>
      <c r="C44" s="36" t="s">
        <v>312</v>
      </c>
      <c r="D44" s="39">
        <v>-2335.2199999999998</v>
      </c>
      <c r="E44" t="s">
        <v>292</v>
      </c>
      <c r="F44" t="s">
        <v>293</v>
      </c>
      <c r="G44" t="s">
        <v>294</v>
      </c>
      <c r="H44" t="s">
        <v>154</v>
      </c>
      <c r="I44" t="s">
        <v>313</v>
      </c>
    </row>
    <row r="45" spans="1:9" x14ac:dyDescent="0.2">
      <c r="A45" t="s">
        <v>133</v>
      </c>
      <c r="B45" s="16">
        <v>46100</v>
      </c>
      <c r="C45" s="36" t="s">
        <v>314</v>
      </c>
      <c r="D45" s="39">
        <v>-435.6</v>
      </c>
      <c r="E45" t="s">
        <v>292</v>
      </c>
      <c r="F45" t="s">
        <v>293</v>
      </c>
      <c r="G45" t="s">
        <v>294</v>
      </c>
      <c r="H45" t="s">
        <v>154</v>
      </c>
      <c r="I45" t="s">
        <v>315</v>
      </c>
    </row>
    <row r="46" spans="1:9" x14ac:dyDescent="0.2">
      <c r="A46" t="s">
        <v>133</v>
      </c>
      <c r="B46" s="16">
        <v>46100</v>
      </c>
      <c r="C46" s="36" t="s">
        <v>316</v>
      </c>
      <c r="D46" s="39">
        <v>-498.59</v>
      </c>
      <c r="E46" t="s">
        <v>292</v>
      </c>
      <c r="F46" t="s">
        <v>293</v>
      </c>
      <c r="G46" t="s">
        <v>294</v>
      </c>
      <c r="H46" t="s">
        <v>154</v>
      </c>
      <c r="I46" t="s">
        <v>317</v>
      </c>
    </row>
    <row r="47" spans="1:9" x14ac:dyDescent="0.2">
      <c r="A47" t="s">
        <v>133</v>
      </c>
      <c r="B47" s="16">
        <v>46097</v>
      </c>
      <c r="C47" s="36" t="s">
        <v>318</v>
      </c>
      <c r="D47" s="39">
        <v>-9711.5400000000009</v>
      </c>
      <c r="E47" t="s">
        <v>319</v>
      </c>
      <c r="F47" t="s">
        <v>320</v>
      </c>
      <c r="G47" t="s">
        <v>321</v>
      </c>
      <c r="H47" t="s">
        <v>1259</v>
      </c>
      <c r="I47" t="s">
        <v>322</v>
      </c>
    </row>
    <row r="48" spans="1:9" x14ac:dyDescent="0.2">
      <c r="A48" t="s">
        <v>133</v>
      </c>
      <c r="B48" s="16">
        <v>46111</v>
      </c>
      <c r="C48" s="36" t="s">
        <v>323</v>
      </c>
      <c r="D48" s="39">
        <v>-1165.72</v>
      </c>
      <c r="E48" t="s">
        <v>319</v>
      </c>
      <c r="F48" t="s">
        <v>320</v>
      </c>
      <c r="G48" t="s">
        <v>321</v>
      </c>
      <c r="H48" t="s">
        <v>1259</v>
      </c>
      <c r="I48" t="s">
        <v>324</v>
      </c>
    </row>
    <row r="49" spans="1:9" x14ac:dyDescent="0.2">
      <c r="A49" t="s">
        <v>133</v>
      </c>
      <c r="B49" s="16">
        <v>46111</v>
      </c>
      <c r="C49" s="36" t="s">
        <v>325</v>
      </c>
      <c r="D49" s="39">
        <v>-2074.2800000000002</v>
      </c>
      <c r="E49" t="s">
        <v>319</v>
      </c>
      <c r="F49" t="s">
        <v>320</v>
      </c>
      <c r="G49" t="s">
        <v>321</v>
      </c>
      <c r="H49" t="s">
        <v>1259</v>
      </c>
      <c r="I49" t="s">
        <v>324</v>
      </c>
    </row>
    <row r="50" spans="1:9" x14ac:dyDescent="0.2">
      <c r="A50" t="s">
        <v>133</v>
      </c>
      <c r="B50" s="16">
        <v>46111</v>
      </c>
      <c r="C50" s="36" t="s">
        <v>326</v>
      </c>
      <c r="D50" s="39">
        <v>-2074.2800000000002</v>
      </c>
      <c r="E50" t="s">
        <v>319</v>
      </c>
      <c r="F50" t="s">
        <v>320</v>
      </c>
      <c r="G50" t="s">
        <v>321</v>
      </c>
      <c r="H50" t="s">
        <v>1259</v>
      </c>
      <c r="I50" t="s">
        <v>324</v>
      </c>
    </row>
    <row r="51" spans="1:9" x14ac:dyDescent="0.2">
      <c r="A51" t="s">
        <v>133</v>
      </c>
      <c r="B51" s="16">
        <v>46111</v>
      </c>
      <c r="C51" s="36" t="s">
        <v>327</v>
      </c>
      <c r="D51" s="39">
        <v>-2025.95</v>
      </c>
      <c r="E51" t="s">
        <v>319</v>
      </c>
      <c r="F51" t="s">
        <v>320</v>
      </c>
      <c r="G51" t="s">
        <v>321</v>
      </c>
      <c r="H51" t="s">
        <v>1259</v>
      </c>
      <c r="I51" t="s">
        <v>324</v>
      </c>
    </row>
    <row r="52" spans="1:9" x14ac:dyDescent="0.2">
      <c r="A52" t="s">
        <v>133</v>
      </c>
      <c r="B52" s="16">
        <v>46111</v>
      </c>
      <c r="C52" s="36" t="s">
        <v>328</v>
      </c>
      <c r="D52" s="39">
        <v>-971.69</v>
      </c>
      <c r="E52" t="s">
        <v>319</v>
      </c>
      <c r="F52" t="s">
        <v>320</v>
      </c>
      <c r="G52" t="s">
        <v>321</v>
      </c>
      <c r="H52" t="s">
        <v>1259</v>
      </c>
      <c r="I52" t="s">
        <v>324</v>
      </c>
    </row>
    <row r="53" spans="1:9" x14ac:dyDescent="0.2">
      <c r="A53" t="s">
        <v>133</v>
      </c>
      <c r="B53" s="16">
        <v>46097</v>
      </c>
      <c r="C53" s="36" t="s">
        <v>329</v>
      </c>
      <c r="D53" s="39">
        <v>-44.82</v>
      </c>
      <c r="E53" t="s">
        <v>330</v>
      </c>
      <c r="F53" t="s">
        <v>331</v>
      </c>
      <c r="G53" t="s">
        <v>332</v>
      </c>
      <c r="H53" t="s">
        <v>168</v>
      </c>
      <c r="I53" t="s">
        <v>333</v>
      </c>
    </row>
    <row r="54" spans="1:9" x14ac:dyDescent="0.2">
      <c r="A54" t="s">
        <v>133</v>
      </c>
      <c r="B54" s="16">
        <v>46097</v>
      </c>
      <c r="C54" s="36" t="s">
        <v>334</v>
      </c>
      <c r="D54" s="39">
        <v>-44.82</v>
      </c>
      <c r="E54" t="s">
        <v>330</v>
      </c>
      <c r="F54" t="s">
        <v>331</v>
      </c>
      <c r="G54" t="s">
        <v>332</v>
      </c>
      <c r="H54" t="s">
        <v>156</v>
      </c>
      <c r="I54" t="s">
        <v>1260</v>
      </c>
    </row>
    <row r="55" spans="1:9" x14ac:dyDescent="0.2">
      <c r="A55" t="s">
        <v>133</v>
      </c>
      <c r="B55" s="16">
        <v>46092</v>
      </c>
      <c r="C55" s="36" t="s">
        <v>335</v>
      </c>
      <c r="D55" s="39">
        <v>-954.13</v>
      </c>
      <c r="E55" t="s">
        <v>336</v>
      </c>
      <c r="F55" t="s">
        <v>337</v>
      </c>
      <c r="G55" t="s">
        <v>338</v>
      </c>
      <c r="H55" t="s">
        <v>150</v>
      </c>
      <c r="I55" t="s">
        <v>339</v>
      </c>
    </row>
    <row r="56" spans="1:9" x14ac:dyDescent="0.2">
      <c r="A56" t="s">
        <v>133</v>
      </c>
      <c r="B56" s="16">
        <v>46092</v>
      </c>
      <c r="C56" s="36" t="s">
        <v>340</v>
      </c>
      <c r="D56" s="39">
        <v>-1091.29</v>
      </c>
      <c r="E56" t="s">
        <v>336</v>
      </c>
      <c r="F56" t="s">
        <v>337</v>
      </c>
      <c r="G56" t="s">
        <v>338</v>
      </c>
      <c r="H56" t="s">
        <v>150</v>
      </c>
      <c r="I56" t="s">
        <v>341</v>
      </c>
    </row>
    <row r="57" spans="1:9" x14ac:dyDescent="0.2">
      <c r="A57" t="s">
        <v>133</v>
      </c>
      <c r="B57" s="16">
        <v>46100</v>
      </c>
      <c r="C57" s="36" t="s">
        <v>342</v>
      </c>
      <c r="D57" s="39">
        <v>-472.54</v>
      </c>
      <c r="E57" t="s">
        <v>343</v>
      </c>
      <c r="F57" t="s">
        <v>344</v>
      </c>
      <c r="G57" t="s">
        <v>345</v>
      </c>
      <c r="H57" t="s">
        <v>148</v>
      </c>
      <c r="I57" t="s">
        <v>346</v>
      </c>
    </row>
    <row r="58" spans="1:9" x14ac:dyDescent="0.2">
      <c r="A58" t="s">
        <v>133</v>
      </c>
      <c r="B58" s="16">
        <v>46112</v>
      </c>
      <c r="C58" s="36" t="s">
        <v>347</v>
      </c>
      <c r="D58" s="39">
        <v>-1287.18</v>
      </c>
      <c r="E58" t="s">
        <v>348</v>
      </c>
      <c r="F58" t="s">
        <v>349</v>
      </c>
      <c r="G58" t="s">
        <v>350</v>
      </c>
      <c r="H58" t="s">
        <v>154</v>
      </c>
      <c r="I58" t="s">
        <v>351</v>
      </c>
    </row>
    <row r="59" spans="1:9" x14ac:dyDescent="0.2">
      <c r="A59" t="s">
        <v>133</v>
      </c>
      <c r="B59" s="16">
        <v>46112</v>
      </c>
      <c r="C59" s="36" t="s">
        <v>352</v>
      </c>
      <c r="D59" s="39">
        <v>-290.11</v>
      </c>
      <c r="E59" t="s">
        <v>353</v>
      </c>
      <c r="F59" t="s">
        <v>354</v>
      </c>
      <c r="G59" t="s">
        <v>355</v>
      </c>
      <c r="H59" t="s">
        <v>170</v>
      </c>
      <c r="I59" t="s">
        <v>356</v>
      </c>
    </row>
    <row r="60" spans="1:9" x14ac:dyDescent="0.2">
      <c r="A60" t="s">
        <v>133</v>
      </c>
      <c r="B60" s="16">
        <v>46106</v>
      </c>
      <c r="C60" s="36" t="s">
        <v>357</v>
      </c>
      <c r="D60" s="39">
        <v>-326.04000000000002</v>
      </c>
      <c r="E60" t="s">
        <v>358</v>
      </c>
      <c r="F60" t="s">
        <v>359</v>
      </c>
      <c r="G60" t="s">
        <v>360</v>
      </c>
      <c r="H60" t="s">
        <v>150</v>
      </c>
      <c r="I60" t="s">
        <v>361</v>
      </c>
    </row>
    <row r="61" spans="1:9" x14ac:dyDescent="0.2">
      <c r="A61" t="s">
        <v>133</v>
      </c>
      <c r="B61" s="16">
        <v>46106</v>
      </c>
      <c r="C61" s="36" t="s">
        <v>362</v>
      </c>
      <c r="D61" s="39">
        <v>-325.8</v>
      </c>
      <c r="E61" t="s">
        <v>358</v>
      </c>
      <c r="F61" t="s">
        <v>359</v>
      </c>
      <c r="G61" t="s">
        <v>360</v>
      </c>
      <c r="H61" t="s">
        <v>150</v>
      </c>
      <c r="I61" t="s">
        <v>361</v>
      </c>
    </row>
    <row r="62" spans="1:9" x14ac:dyDescent="0.2">
      <c r="A62" t="s">
        <v>133</v>
      </c>
      <c r="B62" s="16">
        <v>46097</v>
      </c>
      <c r="C62" s="36" t="s">
        <v>363</v>
      </c>
      <c r="D62" s="39">
        <v>-844.73</v>
      </c>
      <c r="E62" t="s">
        <v>364</v>
      </c>
      <c r="F62" t="s">
        <v>365</v>
      </c>
      <c r="G62" t="s">
        <v>366</v>
      </c>
      <c r="H62" t="s">
        <v>164</v>
      </c>
      <c r="I62" t="s">
        <v>1178</v>
      </c>
    </row>
    <row r="63" spans="1:9" x14ac:dyDescent="0.2">
      <c r="A63" t="s">
        <v>133</v>
      </c>
      <c r="B63" s="16">
        <v>46105</v>
      </c>
      <c r="C63" s="36" t="s">
        <v>367</v>
      </c>
      <c r="D63" s="39">
        <v>-838.34</v>
      </c>
      <c r="E63" t="s">
        <v>364</v>
      </c>
      <c r="F63" t="s">
        <v>365</v>
      </c>
      <c r="G63" t="s">
        <v>366</v>
      </c>
      <c r="H63" t="s">
        <v>164</v>
      </c>
      <c r="I63" t="s">
        <v>1178</v>
      </c>
    </row>
    <row r="64" spans="1:9" x14ac:dyDescent="0.2">
      <c r="A64" t="s">
        <v>133</v>
      </c>
      <c r="B64" s="16">
        <v>46107</v>
      </c>
      <c r="C64" s="36" t="s">
        <v>368</v>
      </c>
      <c r="D64" s="39">
        <v>-855.46</v>
      </c>
      <c r="E64" t="s">
        <v>364</v>
      </c>
      <c r="F64" t="s">
        <v>365</v>
      </c>
      <c r="G64" t="s">
        <v>366</v>
      </c>
      <c r="H64" t="s">
        <v>164</v>
      </c>
      <c r="I64" t="s">
        <v>1178</v>
      </c>
    </row>
    <row r="65" spans="1:9" x14ac:dyDescent="0.2">
      <c r="A65" t="s">
        <v>133</v>
      </c>
      <c r="B65" s="16">
        <v>46107</v>
      </c>
      <c r="C65" s="36" t="s">
        <v>369</v>
      </c>
      <c r="D65" s="39">
        <v>-1676.64</v>
      </c>
      <c r="E65" t="s">
        <v>370</v>
      </c>
      <c r="F65" t="s">
        <v>371</v>
      </c>
      <c r="G65" t="s">
        <v>372</v>
      </c>
      <c r="H65" t="s">
        <v>168</v>
      </c>
      <c r="I65" t="s">
        <v>373</v>
      </c>
    </row>
    <row r="66" spans="1:9" x14ac:dyDescent="0.2">
      <c r="A66" t="s">
        <v>133</v>
      </c>
      <c r="B66" s="16">
        <v>46091</v>
      </c>
      <c r="C66" s="36" t="s">
        <v>374</v>
      </c>
      <c r="D66" s="39">
        <v>-73.34</v>
      </c>
      <c r="E66" t="s">
        <v>375</v>
      </c>
      <c r="F66" t="s">
        <v>376</v>
      </c>
      <c r="G66" t="s">
        <v>377</v>
      </c>
      <c r="H66" t="s">
        <v>154</v>
      </c>
      <c r="I66" t="s">
        <v>378</v>
      </c>
    </row>
    <row r="67" spans="1:9" x14ac:dyDescent="0.2">
      <c r="A67" t="s">
        <v>133</v>
      </c>
      <c r="B67" s="16">
        <v>46099</v>
      </c>
      <c r="C67" s="36" t="s">
        <v>379</v>
      </c>
      <c r="D67" s="39">
        <v>-60</v>
      </c>
      <c r="E67" t="s">
        <v>380</v>
      </c>
      <c r="F67" t="s">
        <v>381</v>
      </c>
      <c r="G67" t="s">
        <v>382</v>
      </c>
      <c r="H67" t="s">
        <v>156</v>
      </c>
      <c r="I67" t="s">
        <v>383</v>
      </c>
    </row>
    <row r="68" spans="1:9" x14ac:dyDescent="0.2">
      <c r="A68" t="s">
        <v>133</v>
      </c>
      <c r="B68" s="16">
        <v>46105</v>
      </c>
      <c r="C68" s="36" t="s">
        <v>384</v>
      </c>
      <c r="D68" s="39">
        <v>-61.86</v>
      </c>
      <c r="E68" t="s">
        <v>380</v>
      </c>
      <c r="F68" t="s">
        <v>381</v>
      </c>
      <c r="G68" t="s">
        <v>382</v>
      </c>
      <c r="H68" t="s">
        <v>156</v>
      </c>
      <c r="I68" t="s">
        <v>383</v>
      </c>
    </row>
    <row r="69" spans="1:9" x14ac:dyDescent="0.2">
      <c r="A69" t="s">
        <v>133</v>
      </c>
      <c r="B69" s="16">
        <v>46106</v>
      </c>
      <c r="C69" s="36" t="s">
        <v>385</v>
      </c>
      <c r="D69" s="39">
        <v>-568.41999999999996</v>
      </c>
      <c r="E69" t="s">
        <v>380</v>
      </c>
      <c r="F69" t="s">
        <v>381</v>
      </c>
      <c r="G69" t="s">
        <v>382</v>
      </c>
      <c r="H69" t="s">
        <v>156</v>
      </c>
      <c r="I69" t="s">
        <v>383</v>
      </c>
    </row>
    <row r="70" spans="1:9" x14ac:dyDescent="0.2">
      <c r="A70" t="s">
        <v>133</v>
      </c>
      <c r="B70" s="16">
        <v>46092</v>
      </c>
      <c r="C70" s="36" t="s">
        <v>386</v>
      </c>
      <c r="D70" s="39">
        <v>-37.74</v>
      </c>
      <c r="E70" t="s">
        <v>387</v>
      </c>
      <c r="F70" t="s">
        <v>388</v>
      </c>
      <c r="G70" t="s">
        <v>389</v>
      </c>
      <c r="H70" t="s">
        <v>168</v>
      </c>
      <c r="I70" t="s">
        <v>390</v>
      </c>
    </row>
    <row r="71" spans="1:9" x14ac:dyDescent="0.2">
      <c r="A71" t="s">
        <v>133</v>
      </c>
      <c r="B71" s="16">
        <v>46099</v>
      </c>
      <c r="C71" s="36" t="s">
        <v>391</v>
      </c>
      <c r="D71" s="39">
        <v>-1108.97</v>
      </c>
      <c r="E71" t="s">
        <v>387</v>
      </c>
      <c r="F71" t="s">
        <v>388</v>
      </c>
      <c r="G71" t="s">
        <v>389</v>
      </c>
      <c r="H71" t="s">
        <v>170</v>
      </c>
      <c r="I71" t="s">
        <v>392</v>
      </c>
    </row>
    <row r="72" spans="1:9" x14ac:dyDescent="0.2">
      <c r="A72" t="s">
        <v>133</v>
      </c>
      <c r="B72" s="16">
        <v>46105</v>
      </c>
      <c r="C72" s="36" t="s">
        <v>393</v>
      </c>
      <c r="D72" s="39">
        <v>-10.14</v>
      </c>
      <c r="E72" t="s">
        <v>387</v>
      </c>
      <c r="F72" t="s">
        <v>388</v>
      </c>
      <c r="G72" t="s">
        <v>389</v>
      </c>
      <c r="H72" t="s">
        <v>156</v>
      </c>
      <c r="I72" t="s">
        <v>394</v>
      </c>
    </row>
    <row r="73" spans="1:9" x14ac:dyDescent="0.2">
      <c r="A73" t="s">
        <v>133</v>
      </c>
      <c r="B73" s="16">
        <v>46086</v>
      </c>
      <c r="C73" s="36" t="s">
        <v>395</v>
      </c>
      <c r="D73" s="39">
        <v>-3372</v>
      </c>
      <c r="E73" t="s">
        <v>396</v>
      </c>
      <c r="F73" t="s">
        <v>397</v>
      </c>
      <c r="G73" t="s">
        <v>398</v>
      </c>
      <c r="H73" t="s">
        <v>148</v>
      </c>
      <c r="I73" t="s">
        <v>399</v>
      </c>
    </row>
    <row r="74" spans="1:9" x14ac:dyDescent="0.2">
      <c r="A74" t="s">
        <v>133</v>
      </c>
      <c r="B74" s="16">
        <v>46097</v>
      </c>
      <c r="C74" s="36" t="s">
        <v>400</v>
      </c>
      <c r="D74" s="39">
        <v>-1548.42</v>
      </c>
      <c r="E74" t="s">
        <v>401</v>
      </c>
      <c r="F74" t="s">
        <v>402</v>
      </c>
      <c r="G74" t="s">
        <v>403</v>
      </c>
      <c r="H74" t="s">
        <v>1259</v>
      </c>
      <c r="I74" t="s">
        <v>1168</v>
      </c>
    </row>
    <row r="75" spans="1:9" x14ac:dyDescent="0.2">
      <c r="A75" t="s">
        <v>133</v>
      </c>
      <c r="B75" s="16">
        <v>46100</v>
      </c>
      <c r="C75" s="36" t="s">
        <v>404</v>
      </c>
      <c r="D75" s="39">
        <v>-648.74</v>
      </c>
      <c r="E75" t="s">
        <v>401</v>
      </c>
      <c r="F75" t="s">
        <v>402</v>
      </c>
      <c r="G75" t="s">
        <v>403</v>
      </c>
      <c r="H75" t="s">
        <v>1259</v>
      </c>
      <c r="I75" t="s">
        <v>1168</v>
      </c>
    </row>
    <row r="76" spans="1:9" x14ac:dyDescent="0.2">
      <c r="A76" t="s">
        <v>133</v>
      </c>
      <c r="B76" s="16">
        <v>46091</v>
      </c>
      <c r="C76" s="36" t="s">
        <v>405</v>
      </c>
      <c r="D76" s="39">
        <v>-6976.8</v>
      </c>
      <c r="E76" t="s">
        <v>406</v>
      </c>
      <c r="F76" t="s">
        <v>407</v>
      </c>
      <c r="G76" t="s">
        <v>408</v>
      </c>
      <c r="H76" t="s">
        <v>168</v>
      </c>
      <c r="I76" t="s">
        <v>409</v>
      </c>
    </row>
    <row r="77" spans="1:9" x14ac:dyDescent="0.2">
      <c r="A77" t="s">
        <v>133</v>
      </c>
      <c r="B77" s="16">
        <v>46099</v>
      </c>
      <c r="C77" s="36" t="s">
        <v>410</v>
      </c>
      <c r="D77" s="39">
        <v>-508.79</v>
      </c>
      <c r="E77" t="s">
        <v>411</v>
      </c>
      <c r="F77" t="s">
        <v>410</v>
      </c>
      <c r="G77" t="s">
        <v>412</v>
      </c>
      <c r="H77" t="s">
        <v>156</v>
      </c>
      <c r="I77" t="s">
        <v>413</v>
      </c>
    </row>
    <row r="78" spans="1:9" x14ac:dyDescent="0.2">
      <c r="A78" t="s">
        <v>133</v>
      </c>
      <c r="B78" s="16">
        <v>46107</v>
      </c>
      <c r="C78" s="36" t="s">
        <v>414</v>
      </c>
      <c r="D78" s="39">
        <v>-1743</v>
      </c>
      <c r="E78" t="s">
        <v>411</v>
      </c>
      <c r="F78" t="s">
        <v>410</v>
      </c>
      <c r="G78" t="s">
        <v>412</v>
      </c>
      <c r="H78" t="s">
        <v>156</v>
      </c>
      <c r="I78" t="s">
        <v>415</v>
      </c>
    </row>
    <row r="79" spans="1:9" x14ac:dyDescent="0.2">
      <c r="A79" t="s">
        <v>133</v>
      </c>
      <c r="B79" s="16">
        <v>46111</v>
      </c>
      <c r="C79" s="36" t="s">
        <v>416</v>
      </c>
      <c r="D79" s="39">
        <v>-2568</v>
      </c>
      <c r="E79" t="s">
        <v>411</v>
      </c>
      <c r="F79" t="s">
        <v>410</v>
      </c>
      <c r="G79" t="s">
        <v>412</v>
      </c>
      <c r="H79" t="s">
        <v>156</v>
      </c>
      <c r="I79" t="s">
        <v>417</v>
      </c>
    </row>
    <row r="80" spans="1:9" x14ac:dyDescent="0.2">
      <c r="A80" t="s">
        <v>133</v>
      </c>
      <c r="B80" s="16">
        <v>46099</v>
      </c>
      <c r="C80" s="36" t="s">
        <v>418</v>
      </c>
      <c r="D80" s="39">
        <v>-57.9</v>
      </c>
      <c r="E80" t="s">
        <v>419</v>
      </c>
      <c r="F80" t="s">
        <v>420</v>
      </c>
      <c r="G80" t="s">
        <v>421</v>
      </c>
      <c r="H80" t="s">
        <v>156</v>
      </c>
      <c r="I80" t="s">
        <v>422</v>
      </c>
    </row>
    <row r="81" spans="1:9" x14ac:dyDescent="0.2">
      <c r="A81" t="s">
        <v>133</v>
      </c>
      <c r="B81" s="16">
        <v>46100</v>
      </c>
      <c r="C81" s="36" t="s">
        <v>423</v>
      </c>
      <c r="D81" s="39">
        <v>-35.89</v>
      </c>
      <c r="E81" t="s">
        <v>419</v>
      </c>
      <c r="F81" t="s">
        <v>420</v>
      </c>
      <c r="G81" t="s">
        <v>421</v>
      </c>
      <c r="H81" t="s">
        <v>156</v>
      </c>
      <c r="I81" t="s">
        <v>422</v>
      </c>
    </row>
    <row r="82" spans="1:9" x14ac:dyDescent="0.2">
      <c r="A82" t="s">
        <v>133</v>
      </c>
      <c r="B82" s="16">
        <v>46099</v>
      </c>
      <c r="C82" s="36" t="s">
        <v>424</v>
      </c>
      <c r="D82" s="39">
        <v>-41.4</v>
      </c>
      <c r="E82" t="s">
        <v>425</v>
      </c>
      <c r="F82" t="s">
        <v>426</v>
      </c>
      <c r="G82" t="s">
        <v>427</v>
      </c>
      <c r="H82" t="s">
        <v>154</v>
      </c>
      <c r="I82" t="s">
        <v>428</v>
      </c>
    </row>
    <row r="83" spans="1:9" x14ac:dyDescent="0.2">
      <c r="A83" t="s">
        <v>133</v>
      </c>
      <c r="B83" s="16">
        <v>46091</v>
      </c>
      <c r="C83" s="36" t="s">
        <v>429</v>
      </c>
      <c r="D83" s="39">
        <v>-2916.67</v>
      </c>
      <c r="E83" t="s">
        <v>430</v>
      </c>
      <c r="F83" t="s">
        <v>431</v>
      </c>
      <c r="G83" t="s">
        <v>432</v>
      </c>
      <c r="H83" t="s">
        <v>164</v>
      </c>
      <c r="I83" t="s">
        <v>433</v>
      </c>
    </row>
    <row r="84" spans="1:9" x14ac:dyDescent="0.2">
      <c r="A84" t="s">
        <v>133</v>
      </c>
      <c r="B84" s="16">
        <v>46091</v>
      </c>
      <c r="C84" s="36" t="s">
        <v>434</v>
      </c>
      <c r="D84" s="39">
        <v>-200</v>
      </c>
      <c r="E84" t="s">
        <v>430</v>
      </c>
      <c r="F84" t="s">
        <v>431</v>
      </c>
      <c r="G84" t="s">
        <v>432</v>
      </c>
      <c r="H84" t="s">
        <v>164</v>
      </c>
      <c r="I84" t="s">
        <v>1179</v>
      </c>
    </row>
    <row r="85" spans="1:9" x14ac:dyDescent="0.2">
      <c r="A85" t="s">
        <v>133</v>
      </c>
      <c r="B85" s="16">
        <v>46100</v>
      </c>
      <c r="C85" s="36" t="s">
        <v>435</v>
      </c>
      <c r="D85" s="39">
        <v>-400</v>
      </c>
      <c r="E85" t="s">
        <v>430</v>
      </c>
      <c r="F85" t="s">
        <v>431</v>
      </c>
      <c r="G85" t="s">
        <v>432</v>
      </c>
      <c r="H85" t="s">
        <v>164</v>
      </c>
      <c r="I85" t="s">
        <v>1180</v>
      </c>
    </row>
    <row r="86" spans="1:9" x14ac:dyDescent="0.2">
      <c r="A86" t="s">
        <v>133</v>
      </c>
      <c r="B86" s="16">
        <v>46097</v>
      </c>
      <c r="C86" s="36" t="s">
        <v>436</v>
      </c>
      <c r="D86" s="39">
        <v>-492</v>
      </c>
      <c r="E86" t="s">
        <v>437</v>
      </c>
      <c r="F86" t="s">
        <v>438</v>
      </c>
      <c r="G86" t="s">
        <v>439</v>
      </c>
      <c r="H86" t="s">
        <v>1259</v>
      </c>
      <c r="I86" t="s">
        <v>440</v>
      </c>
    </row>
    <row r="87" spans="1:9" x14ac:dyDescent="0.2">
      <c r="A87" t="s">
        <v>133</v>
      </c>
      <c r="B87" s="16">
        <v>46092</v>
      </c>
      <c r="C87" s="36" t="s">
        <v>441</v>
      </c>
      <c r="D87" s="39">
        <v>-710.34</v>
      </c>
      <c r="E87" t="s">
        <v>442</v>
      </c>
      <c r="F87" t="s">
        <v>443</v>
      </c>
      <c r="G87" t="s">
        <v>444</v>
      </c>
      <c r="H87" t="s">
        <v>150</v>
      </c>
      <c r="I87" t="s">
        <v>445</v>
      </c>
    </row>
    <row r="88" spans="1:9" x14ac:dyDescent="0.2">
      <c r="A88" t="s">
        <v>133</v>
      </c>
      <c r="B88" s="16">
        <v>46084</v>
      </c>
      <c r="C88" s="36" t="s">
        <v>446</v>
      </c>
      <c r="D88" s="39">
        <v>-4985.6400000000003</v>
      </c>
      <c r="E88" t="s">
        <v>447</v>
      </c>
      <c r="F88" t="s">
        <v>448</v>
      </c>
      <c r="G88" t="s">
        <v>449</v>
      </c>
      <c r="H88" t="s">
        <v>154</v>
      </c>
      <c r="I88" t="s">
        <v>450</v>
      </c>
    </row>
    <row r="89" spans="1:9" x14ac:dyDescent="0.2">
      <c r="A89" t="s">
        <v>133</v>
      </c>
      <c r="B89" s="16">
        <v>46091</v>
      </c>
      <c r="C89" s="36" t="s">
        <v>451</v>
      </c>
      <c r="D89" s="39">
        <v>-4985.6400000000003</v>
      </c>
      <c r="E89" t="s">
        <v>447</v>
      </c>
      <c r="F89" t="s">
        <v>448</v>
      </c>
      <c r="G89" t="s">
        <v>449</v>
      </c>
      <c r="H89" t="s">
        <v>154</v>
      </c>
      <c r="I89" t="s">
        <v>450</v>
      </c>
    </row>
    <row r="90" spans="1:9" x14ac:dyDescent="0.2">
      <c r="A90" t="s">
        <v>133</v>
      </c>
      <c r="B90" s="16">
        <v>46091</v>
      </c>
      <c r="C90" s="36" t="s">
        <v>452</v>
      </c>
      <c r="D90" s="39">
        <v>-6647.52</v>
      </c>
      <c r="E90" t="s">
        <v>447</v>
      </c>
      <c r="F90" t="s">
        <v>448</v>
      </c>
      <c r="G90" t="s">
        <v>449</v>
      </c>
      <c r="H90" t="s">
        <v>154</v>
      </c>
      <c r="I90" t="s">
        <v>450</v>
      </c>
    </row>
    <row r="91" spans="1:9" x14ac:dyDescent="0.2">
      <c r="A91" t="s">
        <v>133</v>
      </c>
      <c r="B91" s="16">
        <v>46091</v>
      </c>
      <c r="C91" s="36" t="s">
        <v>453</v>
      </c>
      <c r="D91" s="39">
        <v>-4988.96</v>
      </c>
      <c r="E91" t="s">
        <v>447</v>
      </c>
      <c r="F91" t="s">
        <v>448</v>
      </c>
      <c r="G91" t="s">
        <v>449</v>
      </c>
      <c r="H91" t="s">
        <v>154</v>
      </c>
      <c r="I91" t="s">
        <v>450</v>
      </c>
    </row>
    <row r="92" spans="1:9" x14ac:dyDescent="0.2">
      <c r="A92" t="s">
        <v>133</v>
      </c>
      <c r="B92" s="16">
        <v>46091</v>
      </c>
      <c r="C92" s="36" t="s">
        <v>454</v>
      </c>
      <c r="D92" s="39">
        <v>-6315.14</v>
      </c>
      <c r="E92" t="s">
        <v>447</v>
      </c>
      <c r="F92" t="s">
        <v>448</v>
      </c>
      <c r="G92" t="s">
        <v>449</v>
      </c>
      <c r="H92" t="s">
        <v>154</v>
      </c>
      <c r="I92" t="s">
        <v>450</v>
      </c>
    </row>
    <row r="93" spans="1:9" x14ac:dyDescent="0.2">
      <c r="A93" t="s">
        <v>133</v>
      </c>
      <c r="B93" s="16">
        <v>46091</v>
      </c>
      <c r="C93" s="36" t="s">
        <v>455</v>
      </c>
      <c r="D93" s="39">
        <v>-4985.6400000000003</v>
      </c>
      <c r="E93" t="s">
        <v>447</v>
      </c>
      <c r="F93" t="s">
        <v>448</v>
      </c>
      <c r="G93" t="s">
        <v>449</v>
      </c>
      <c r="H93" t="s">
        <v>154</v>
      </c>
      <c r="I93" t="s">
        <v>450</v>
      </c>
    </row>
    <row r="94" spans="1:9" x14ac:dyDescent="0.2">
      <c r="A94" t="s">
        <v>133</v>
      </c>
      <c r="B94" s="16">
        <v>46085</v>
      </c>
      <c r="C94" s="36" t="s">
        <v>456</v>
      </c>
      <c r="D94" s="39">
        <v>-5870.27</v>
      </c>
      <c r="E94" t="s">
        <v>457</v>
      </c>
      <c r="F94" t="s">
        <v>458</v>
      </c>
      <c r="G94" t="s">
        <v>459</v>
      </c>
      <c r="H94" t="s">
        <v>1177</v>
      </c>
      <c r="I94" t="s">
        <v>460</v>
      </c>
    </row>
    <row r="95" spans="1:9" x14ac:dyDescent="0.2">
      <c r="A95" t="s">
        <v>133</v>
      </c>
      <c r="B95" s="16">
        <v>46100</v>
      </c>
      <c r="C95" s="36" t="s">
        <v>461</v>
      </c>
      <c r="D95" s="39">
        <v>-1100.7</v>
      </c>
      <c r="E95" t="s">
        <v>457</v>
      </c>
      <c r="F95" t="s">
        <v>458</v>
      </c>
      <c r="G95" t="s">
        <v>459</v>
      </c>
      <c r="H95" t="s">
        <v>1259</v>
      </c>
      <c r="I95" t="s">
        <v>462</v>
      </c>
    </row>
    <row r="96" spans="1:9" x14ac:dyDescent="0.2">
      <c r="A96" t="s">
        <v>133</v>
      </c>
      <c r="B96" s="16">
        <v>46111</v>
      </c>
      <c r="C96" s="36" t="s">
        <v>463</v>
      </c>
      <c r="D96" s="39">
        <v>-13898</v>
      </c>
      <c r="E96" t="s">
        <v>464</v>
      </c>
      <c r="F96" t="s">
        <v>465</v>
      </c>
      <c r="G96" t="s">
        <v>466</v>
      </c>
      <c r="H96" t="s">
        <v>178</v>
      </c>
      <c r="I96" t="s">
        <v>467</v>
      </c>
    </row>
    <row r="97" spans="1:9" x14ac:dyDescent="0.2">
      <c r="A97" t="s">
        <v>133</v>
      </c>
      <c r="B97" s="16">
        <v>46106</v>
      </c>
      <c r="C97" s="36" t="s">
        <v>468</v>
      </c>
      <c r="D97" s="39">
        <v>-7059.11</v>
      </c>
      <c r="E97" t="s">
        <v>469</v>
      </c>
      <c r="F97" t="s">
        <v>470</v>
      </c>
      <c r="G97" t="s">
        <v>471</v>
      </c>
      <c r="H97" t="s">
        <v>156</v>
      </c>
      <c r="I97" t="s">
        <v>472</v>
      </c>
    </row>
    <row r="98" spans="1:9" x14ac:dyDescent="0.2">
      <c r="A98" t="s">
        <v>133</v>
      </c>
      <c r="B98" s="16">
        <v>46106</v>
      </c>
      <c r="C98" s="36" t="s">
        <v>473</v>
      </c>
      <c r="D98" s="39">
        <v>-3625.74</v>
      </c>
      <c r="E98" t="s">
        <v>469</v>
      </c>
      <c r="F98" t="s">
        <v>470</v>
      </c>
      <c r="G98" t="s">
        <v>471</v>
      </c>
      <c r="H98" t="s">
        <v>156</v>
      </c>
      <c r="I98" t="s">
        <v>474</v>
      </c>
    </row>
    <row r="99" spans="1:9" x14ac:dyDescent="0.2">
      <c r="A99" t="s">
        <v>133</v>
      </c>
      <c r="B99" s="16">
        <v>46112</v>
      </c>
      <c r="C99" s="36" t="s">
        <v>475</v>
      </c>
      <c r="D99" s="39">
        <v>97.18</v>
      </c>
      <c r="E99" t="s">
        <v>469</v>
      </c>
      <c r="F99" t="s">
        <v>470</v>
      </c>
      <c r="G99" t="s">
        <v>471</v>
      </c>
      <c r="H99" t="s">
        <v>156</v>
      </c>
      <c r="I99" t="s">
        <v>476</v>
      </c>
    </row>
    <row r="100" spans="1:9" x14ac:dyDescent="0.2">
      <c r="A100" t="s">
        <v>133</v>
      </c>
      <c r="B100" s="16">
        <v>46092</v>
      </c>
      <c r="C100" s="36" t="s">
        <v>477</v>
      </c>
      <c r="D100" s="39">
        <v>-167.58</v>
      </c>
      <c r="E100" t="s">
        <v>478</v>
      </c>
      <c r="F100" t="s">
        <v>479</v>
      </c>
      <c r="G100" t="s">
        <v>480</v>
      </c>
      <c r="H100" t="s">
        <v>1167</v>
      </c>
      <c r="I100" t="s">
        <v>481</v>
      </c>
    </row>
    <row r="101" spans="1:9" x14ac:dyDescent="0.2">
      <c r="A101" t="s">
        <v>133</v>
      </c>
      <c r="B101" s="16">
        <v>46100</v>
      </c>
      <c r="C101" s="36" t="s">
        <v>482</v>
      </c>
      <c r="D101" s="39">
        <v>-3749.47</v>
      </c>
      <c r="E101" t="s">
        <v>483</v>
      </c>
      <c r="F101" t="s">
        <v>484</v>
      </c>
      <c r="G101" t="s">
        <v>485</v>
      </c>
      <c r="H101" t="s">
        <v>160</v>
      </c>
      <c r="I101" t="s">
        <v>486</v>
      </c>
    </row>
    <row r="102" spans="1:9" x14ac:dyDescent="0.2">
      <c r="A102" t="s">
        <v>133</v>
      </c>
      <c r="B102" s="16">
        <v>46085</v>
      </c>
      <c r="C102" s="36" t="s">
        <v>487</v>
      </c>
      <c r="D102" s="39">
        <v>-8.58</v>
      </c>
      <c r="E102" t="s">
        <v>488</v>
      </c>
      <c r="F102" t="s">
        <v>489</v>
      </c>
      <c r="G102" t="s">
        <v>490</v>
      </c>
      <c r="H102" t="s">
        <v>148</v>
      </c>
      <c r="I102" t="s">
        <v>491</v>
      </c>
    </row>
    <row r="103" spans="1:9" x14ac:dyDescent="0.2">
      <c r="A103" t="s">
        <v>133</v>
      </c>
      <c r="B103" s="16">
        <v>46086</v>
      </c>
      <c r="C103" s="36" t="s">
        <v>492</v>
      </c>
      <c r="D103" s="39">
        <v>-2688.35</v>
      </c>
      <c r="E103" t="s">
        <v>488</v>
      </c>
      <c r="F103" t="s">
        <v>489</v>
      </c>
      <c r="G103" t="s">
        <v>490</v>
      </c>
      <c r="H103" t="s">
        <v>148</v>
      </c>
      <c r="I103" t="s">
        <v>493</v>
      </c>
    </row>
    <row r="104" spans="1:9" x14ac:dyDescent="0.2">
      <c r="A104" t="s">
        <v>133</v>
      </c>
      <c r="B104" s="16">
        <v>46085</v>
      </c>
      <c r="C104" s="36" t="s">
        <v>494</v>
      </c>
      <c r="D104" s="39">
        <v>-632.98</v>
      </c>
      <c r="E104" t="s">
        <v>495</v>
      </c>
      <c r="F104" t="s">
        <v>496</v>
      </c>
      <c r="G104" t="s">
        <v>497</v>
      </c>
      <c r="H104" t="s">
        <v>156</v>
      </c>
      <c r="I104" t="s">
        <v>498</v>
      </c>
    </row>
    <row r="105" spans="1:9" x14ac:dyDescent="0.2">
      <c r="A105" t="s">
        <v>133</v>
      </c>
      <c r="B105" s="16">
        <v>46091</v>
      </c>
      <c r="C105" s="36" t="s">
        <v>499</v>
      </c>
      <c r="D105" s="39">
        <v>-121.38</v>
      </c>
      <c r="E105" t="s">
        <v>495</v>
      </c>
      <c r="F105" t="s">
        <v>496</v>
      </c>
      <c r="G105" t="s">
        <v>497</v>
      </c>
      <c r="H105" t="s">
        <v>156</v>
      </c>
      <c r="I105" t="s">
        <v>500</v>
      </c>
    </row>
    <row r="106" spans="1:9" x14ac:dyDescent="0.2">
      <c r="A106" t="s">
        <v>133</v>
      </c>
      <c r="B106" s="16">
        <v>46099</v>
      </c>
      <c r="C106" s="36" t="s">
        <v>501</v>
      </c>
      <c r="D106" s="39">
        <v>-24.36</v>
      </c>
      <c r="E106" t="s">
        <v>495</v>
      </c>
      <c r="F106" t="s">
        <v>496</v>
      </c>
      <c r="G106" t="s">
        <v>497</v>
      </c>
      <c r="H106" t="s">
        <v>156</v>
      </c>
      <c r="I106" t="s">
        <v>502</v>
      </c>
    </row>
    <row r="107" spans="1:9" x14ac:dyDescent="0.2">
      <c r="A107" t="s">
        <v>133</v>
      </c>
      <c r="B107" s="16">
        <v>46097</v>
      </c>
      <c r="C107" s="36" t="s">
        <v>503</v>
      </c>
      <c r="D107" s="39">
        <v>-46.2</v>
      </c>
      <c r="E107" t="s">
        <v>504</v>
      </c>
      <c r="F107" t="s">
        <v>505</v>
      </c>
      <c r="G107" t="s">
        <v>506</v>
      </c>
      <c r="H107" t="s">
        <v>168</v>
      </c>
      <c r="I107" t="s">
        <v>507</v>
      </c>
    </row>
    <row r="108" spans="1:9" x14ac:dyDescent="0.2">
      <c r="A108" t="s">
        <v>133</v>
      </c>
      <c r="B108" s="16">
        <v>46084</v>
      </c>
      <c r="C108" s="36" t="s">
        <v>508</v>
      </c>
      <c r="D108" s="39">
        <v>-1461.36</v>
      </c>
      <c r="E108" t="s">
        <v>509</v>
      </c>
      <c r="F108" t="s">
        <v>510</v>
      </c>
      <c r="G108" t="s">
        <v>511</v>
      </c>
      <c r="H108" t="s">
        <v>174</v>
      </c>
      <c r="I108" t="s">
        <v>512</v>
      </c>
    </row>
    <row r="109" spans="1:9" x14ac:dyDescent="0.2">
      <c r="A109" t="s">
        <v>133</v>
      </c>
      <c r="B109" s="16">
        <v>46084</v>
      </c>
      <c r="C109" s="36" t="s">
        <v>513</v>
      </c>
      <c r="D109" s="39">
        <v>-3171.91</v>
      </c>
      <c r="E109" t="s">
        <v>509</v>
      </c>
      <c r="F109" t="s">
        <v>510</v>
      </c>
      <c r="G109" t="s">
        <v>511</v>
      </c>
      <c r="H109" t="s">
        <v>174</v>
      </c>
      <c r="I109" t="s">
        <v>512</v>
      </c>
    </row>
    <row r="110" spans="1:9" x14ac:dyDescent="0.2">
      <c r="A110" t="s">
        <v>133</v>
      </c>
      <c r="B110" s="16">
        <v>46085</v>
      </c>
      <c r="C110" s="36" t="s">
        <v>514</v>
      </c>
      <c r="D110" s="39">
        <v>9.6199999999999992</v>
      </c>
      <c r="E110" t="s">
        <v>509</v>
      </c>
      <c r="F110" t="s">
        <v>510</v>
      </c>
      <c r="G110" t="s">
        <v>511</v>
      </c>
      <c r="H110" t="s">
        <v>156</v>
      </c>
      <c r="I110" t="s">
        <v>515</v>
      </c>
    </row>
    <row r="111" spans="1:9" x14ac:dyDescent="0.2">
      <c r="A111" t="s">
        <v>133</v>
      </c>
      <c r="B111" s="16">
        <v>46085</v>
      </c>
      <c r="C111" s="36" t="s">
        <v>516</v>
      </c>
      <c r="D111" s="39">
        <v>-24.62</v>
      </c>
      <c r="E111" t="s">
        <v>509</v>
      </c>
      <c r="F111" t="s">
        <v>510</v>
      </c>
      <c r="G111" t="s">
        <v>511</v>
      </c>
      <c r="H111" t="s">
        <v>156</v>
      </c>
      <c r="I111" t="s">
        <v>517</v>
      </c>
    </row>
    <row r="112" spans="1:9" x14ac:dyDescent="0.2">
      <c r="A112" t="s">
        <v>133</v>
      </c>
      <c r="B112" s="16">
        <v>46085</v>
      </c>
      <c r="C112" s="36" t="s">
        <v>518</v>
      </c>
      <c r="D112" s="39">
        <v>-11.23</v>
      </c>
      <c r="E112" t="s">
        <v>509</v>
      </c>
      <c r="F112" t="s">
        <v>510</v>
      </c>
      <c r="G112" t="s">
        <v>511</v>
      </c>
      <c r="H112" t="s">
        <v>156</v>
      </c>
      <c r="I112" t="s">
        <v>519</v>
      </c>
    </row>
    <row r="113" spans="1:9" x14ac:dyDescent="0.2">
      <c r="A113" t="s">
        <v>133</v>
      </c>
      <c r="B113" s="16">
        <v>46085</v>
      </c>
      <c r="C113" s="36" t="s">
        <v>520</v>
      </c>
      <c r="D113" s="39">
        <v>-11.23</v>
      </c>
      <c r="E113" t="s">
        <v>509</v>
      </c>
      <c r="F113" t="s">
        <v>510</v>
      </c>
      <c r="G113" t="s">
        <v>511</v>
      </c>
      <c r="H113" t="s">
        <v>156</v>
      </c>
      <c r="I113" t="s">
        <v>519</v>
      </c>
    </row>
    <row r="114" spans="1:9" x14ac:dyDescent="0.2">
      <c r="A114" t="s">
        <v>133</v>
      </c>
      <c r="B114" s="16">
        <v>46085</v>
      </c>
      <c r="C114" s="36" t="s">
        <v>521</v>
      </c>
      <c r="D114" s="39">
        <v>-187.56</v>
      </c>
      <c r="E114" t="s">
        <v>509</v>
      </c>
      <c r="F114" t="s">
        <v>510</v>
      </c>
      <c r="G114" t="s">
        <v>511</v>
      </c>
      <c r="H114" t="s">
        <v>168</v>
      </c>
      <c r="I114" t="s">
        <v>522</v>
      </c>
    </row>
    <row r="115" spans="1:9" x14ac:dyDescent="0.2">
      <c r="A115" t="s">
        <v>133</v>
      </c>
      <c r="B115" s="16">
        <v>46085</v>
      </c>
      <c r="C115" s="36" t="s">
        <v>523</v>
      </c>
      <c r="D115" s="39">
        <v>243.55</v>
      </c>
      <c r="E115" t="s">
        <v>509</v>
      </c>
      <c r="F115" t="s">
        <v>510</v>
      </c>
      <c r="G115" t="s">
        <v>511</v>
      </c>
      <c r="H115" t="s">
        <v>168</v>
      </c>
      <c r="I115" t="s">
        <v>524</v>
      </c>
    </row>
    <row r="116" spans="1:9" x14ac:dyDescent="0.2">
      <c r="A116" t="s">
        <v>133</v>
      </c>
      <c r="B116" s="16">
        <v>46085</v>
      </c>
      <c r="C116" s="36" t="s">
        <v>525</v>
      </c>
      <c r="D116" s="39">
        <v>528.65</v>
      </c>
      <c r="E116" t="s">
        <v>509</v>
      </c>
      <c r="F116" t="s">
        <v>510</v>
      </c>
      <c r="G116" t="s">
        <v>511</v>
      </c>
      <c r="H116" t="s">
        <v>168</v>
      </c>
      <c r="I116" t="s">
        <v>526</v>
      </c>
    </row>
    <row r="117" spans="1:9" x14ac:dyDescent="0.2">
      <c r="A117" t="s">
        <v>133</v>
      </c>
      <c r="B117" s="16">
        <v>46091</v>
      </c>
      <c r="C117" s="36" t="s">
        <v>527</v>
      </c>
      <c r="D117" s="39">
        <v>-44434.080000000002</v>
      </c>
      <c r="E117" t="s">
        <v>509</v>
      </c>
      <c r="F117" t="s">
        <v>510</v>
      </c>
      <c r="G117" t="s">
        <v>511</v>
      </c>
      <c r="H117" t="s">
        <v>156</v>
      </c>
      <c r="I117" t="s">
        <v>528</v>
      </c>
    </row>
    <row r="118" spans="1:9" x14ac:dyDescent="0.2">
      <c r="A118" t="s">
        <v>133</v>
      </c>
      <c r="B118" s="16">
        <v>46091</v>
      </c>
      <c r="C118" s="36" t="s">
        <v>529</v>
      </c>
      <c r="D118" s="39">
        <v>-75.5</v>
      </c>
      <c r="E118" t="s">
        <v>509</v>
      </c>
      <c r="F118" t="s">
        <v>510</v>
      </c>
      <c r="G118" t="s">
        <v>511</v>
      </c>
      <c r="H118" t="s">
        <v>156</v>
      </c>
      <c r="I118" t="s">
        <v>519</v>
      </c>
    </row>
    <row r="119" spans="1:9" x14ac:dyDescent="0.2">
      <c r="A119" t="s">
        <v>133</v>
      </c>
      <c r="B119" s="16">
        <v>46091</v>
      </c>
      <c r="C119" s="36" t="s">
        <v>530</v>
      </c>
      <c r="D119" s="39">
        <v>500.95</v>
      </c>
      <c r="E119" t="s">
        <v>509</v>
      </c>
      <c r="F119" t="s">
        <v>510</v>
      </c>
      <c r="G119" t="s">
        <v>511</v>
      </c>
      <c r="H119" t="s">
        <v>174</v>
      </c>
      <c r="I119" t="s">
        <v>531</v>
      </c>
    </row>
    <row r="120" spans="1:9" x14ac:dyDescent="0.2">
      <c r="A120" t="s">
        <v>133</v>
      </c>
      <c r="B120" s="16">
        <v>46092</v>
      </c>
      <c r="C120" s="36" t="s">
        <v>532</v>
      </c>
      <c r="D120" s="39">
        <v>-124.02</v>
      </c>
      <c r="E120" t="s">
        <v>509</v>
      </c>
      <c r="F120" t="s">
        <v>510</v>
      </c>
      <c r="G120" t="s">
        <v>511</v>
      </c>
      <c r="H120" t="s">
        <v>156</v>
      </c>
      <c r="I120" t="s">
        <v>533</v>
      </c>
    </row>
    <row r="121" spans="1:9" x14ac:dyDescent="0.2">
      <c r="A121" t="s">
        <v>133</v>
      </c>
      <c r="B121" s="16">
        <v>46092</v>
      </c>
      <c r="C121" s="36" t="s">
        <v>534</v>
      </c>
      <c r="D121" s="39">
        <v>-12.31</v>
      </c>
      <c r="E121" t="s">
        <v>509</v>
      </c>
      <c r="F121" t="s">
        <v>510</v>
      </c>
      <c r="G121" t="s">
        <v>511</v>
      </c>
      <c r="H121" t="s">
        <v>156</v>
      </c>
      <c r="I121" t="s">
        <v>533</v>
      </c>
    </row>
    <row r="122" spans="1:9" x14ac:dyDescent="0.2">
      <c r="A122" t="s">
        <v>133</v>
      </c>
      <c r="B122" s="16">
        <v>46099</v>
      </c>
      <c r="C122" s="36" t="s">
        <v>535</v>
      </c>
      <c r="D122" s="39">
        <v>-9.5399999999999991</v>
      </c>
      <c r="E122" t="s">
        <v>509</v>
      </c>
      <c r="F122" t="s">
        <v>510</v>
      </c>
      <c r="G122" t="s">
        <v>511</v>
      </c>
      <c r="H122" t="s">
        <v>156</v>
      </c>
      <c r="I122" t="s">
        <v>533</v>
      </c>
    </row>
    <row r="123" spans="1:9" x14ac:dyDescent="0.2">
      <c r="A123" t="s">
        <v>133</v>
      </c>
      <c r="B123" s="16">
        <v>46099</v>
      </c>
      <c r="C123" s="36" t="s">
        <v>536</v>
      </c>
      <c r="D123" s="39">
        <v>-18.190000000000001</v>
      </c>
      <c r="E123" t="s">
        <v>509</v>
      </c>
      <c r="F123" t="s">
        <v>510</v>
      </c>
      <c r="G123" t="s">
        <v>511</v>
      </c>
      <c r="H123" t="s">
        <v>156</v>
      </c>
      <c r="I123" t="s">
        <v>519</v>
      </c>
    </row>
    <row r="124" spans="1:9" x14ac:dyDescent="0.2">
      <c r="A124" t="s">
        <v>133</v>
      </c>
      <c r="B124" s="16">
        <v>46099</v>
      </c>
      <c r="C124" s="36" t="s">
        <v>537</v>
      </c>
      <c r="D124" s="39">
        <v>-20.05</v>
      </c>
      <c r="E124" t="s">
        <v>509</v>
      </c>
      <c r="F124" t="s">
        <v>510</v>
      </c>
      <c r="G124" t="s">
        <v>511</v>
      </c>
      <c r="H124" t="s">
        <v>156</v>
      </c>
      <c r="I124" t="s">
        <v>519</v>
      </c>
    </row>
    <row r="125" spans="1:9" x14ac:dyDescent="0.2">
      <c r="A125" t="s">
        <v>133</v>
      </c>
      <c r="B125" s="16">
        <v>46105</v>
      </c>
      <c r="C125" s="36" t="s">
        <v>538</v>
      </c>
      <c r="D125" s="39">
        <v>-72.97</v>
      </c>
      <c r="E125" t="s">
        <v>509</v>
      </c>
      <c r="F125" t="s">
        <v>510</v>
      </c>
      <c r="G125" t="s">
        <v>511</v>
      </c>
      <c r="H125" t="s">
        <v>156</v>
      </c>
      <c r="I125" t="s">
        <v>519</v>
      </c>
    </row>
    <row r="126" spans="1:9" x14ac:dyDescent="0.2">
      <c r="A126" t="s">
        <v>133</v>
      </c>
      <c r="B126" s="16">
        <v>46112</v>
      </c>
      <c r="C126" s="36" t="s">
        <v>539</v>
      </c>
      <c r="D126" s="39">
        <v>-9.5399999999999991</v>
      </c>
      <c r="E126" t="s">
        <v>509</v>
      </c>
      <c r="F126" t="s">
        <v>510</v>
      </c>
      <c r="G126" t="s">
        <v>511</v>
      </c>
      <c r="H126" t="s">
        <v>156</v>
      </c>
      <c r="I126" t="s">
        <v>533</v>
      </c>
    </row>
    <row r="127" spans="1:9" x14ac:dyDescent="0.2">
      <c r="A127" t="s">
        <v>133</v>
      </c>
      <c r="B127" s="16">
        <v>46112</v>
      </c>
      <c r="C127" s="36" t="s">
        <v>540</v>
      </c>
      <c r="D127" s="39">
        <v>-85.86</v>
      </c>
      <c r="E127" t="s">
        <v>509</v>
      </c>
      <c r="F127" t="s">
        <v>510</v>
      </c>
      <c r="G127" t="s">
        <v>511</v>
      </c>
      <c r="H127" t="s">
        <v>156</v>
      </c>
      <c r="I127" t="s">
        <v>533</v>
      </c>
    </row>
    <row r="128" spans="1:9" x14ac:dyDescent="0.2">
      <c r="A128" t="s">
        <v>133</v>
      </c>
      <c r="B128" s="16">
        <v>46087</v>
      </c>
      <c r="C128" s="36" t="s">
        <v>541</v>
      </c>
      <c r="D128" s="39">
        <v>-8125.12</v>
      </c>
      <c r="E128" t="s">
        <v>542</v>
      </c>
      <c r="F128" t="s">
        <v>543</v>
      </c>
      <c r="G128" t="s">
        <v>544</v>
      </c>
      <c r="H128" t="s">
        <v>148</v>
      </c>
      <c r="I128" t="s">
        <v>545</v>
      </c>
    </row>
    <row r="129" spans="1:9" x14ac:dyDescent="0.2">
      <c r="A129" t="s">
        <v>133</v>
      </c>
      <c r="B129" s="16">
        <v>46085</v>
      </c>
      <c r="C129" s="36" t="s">
        <v>546</v>
      </c>
      <c r="D129" s="39">
        <v>-20</v>
      </c>
      <c r="E129" t="s">
        <v>547</v>
      </c>
      <c r="F129" t="s">
        <v>548</v>
      </c>
      <c r="G129" t="s">
        <v>549</v>
      </c>
      <c r="H129" t="s">
        <v>164</v>
      </c>
      <c r="I129" t="s">
        <v>1268</v>
      </c>
    </row>
    <row r="130" spans="1:9" x14ac:dyDescent="0.2">
      <c r="A130" t="s">
        <v>133</v>
      </c>
      <c r="B130" s="16">
        <v>46085</v>
      </c>
      <c r="C130" s="36" t="s">
        <v>550</v>
      </c>
      <c r="D130" s="39">
        <v>-2.88</v>
      </c>
      <c r="E130" t="s">
        <v>547</v>
      </c>
      <c r="F130" t="s">
        <v>548</v>
      </c>
      <c r="G130" t="s">
        <v>549</v>
      </c>
      <c r="H130" t="s">
        <v>164</v>
      </c>
      <c r="I130" t="s">
        <v>1268</v>
      </c>
    </row>
    <row r="131" spans="1:9" x14ac:dyDescent="0.2">
      <c r="A131" t="s">
        <v>133</v>
      </c>
      <c r="B131" s="16">
        <v>46106</v>
      </c>
      <c r="C131" s="36" t="s">
        <v>551</v>
      </c>
      <c r="D131" s="39">
        <v>-20</v>
      </c>
      <c r="E131" t="s">
        <v>547</v>
      </c>
      <c r="F131" t="s">
        <v>548</v>
      </c>
      <c r="G131" t="s">
        <v>549</v>
      </c>
      <c r="H131" t="s">
        <v>164</v>
      </c>
      <c r="I131" s="41" t="s">
        <v>1268</v>
      </c>
    </row>
    <row r="132" spans="1:9" x14ac:dyDescent="0.2">
      <c r="A132" t="s">
        <v>133</v>
      </c>
      <c r="B132" s="16">
        <v>46106</v>
      </c>
      <c r="C132" s="36" t="s">
        <v>552</v>
      </c>
      <c r="D132" s="39">
        <v>-2.88</v>
      </c>
      <c r="E132" t="s">
        <v>547</v>
      </c>
      <c r="F132" t="s">
        <v>548</v>
      </c>
      <c r="G132" t="s">
        <v>549</v>
      </c>
      <c r="H132" t="s">
        <v>164</v>
      </c>
      <c r="I132" t="s">
        <v>1268</v>
      </c>
    </row>
    <row r="133" spans="1:9" x14ac:dyDescent="0.2">
      <c r="A133" t="s">
        <v>133</v>
      </c>
      <c r="B133" s="16">
        <v>46087</v>
      </c>
      <c r="C133" s="36" t="s">
        <v>553</v>
      </c>
      <c r="D133" s="39">
        <v>-91.34</v>
      </c>
      <c r="E133" t="s">
        <v>554</v>
      </c>
      <c r="F133" t="s">
        <v>555</v>
      </c>
      <c r="G133" t="s">
        <v>556</v>
      </c>
      <c r="H133" t="s">
        <v>148</v>
      </c>
      <c r="I133" t="s">
        <v>557</v>
      </c>
    </row>
    <row r="134" spans="1:9" x14ac:dyDescent="0.2">
      <c r="A134" t="s">
        <v>133</v>
      </c>
      <c r="B134" s="16">
        <v>46086</v>
      </c>
      <c r="C134" s="36" t="s">
        <v>558</v>
      </c>
      <c r="D134" s="39">
        <v>1000</v>
      </c>
      <c r="E134" t="s">
        <v>559</v>
      </c>
      <c r="F134" t="s">
        <v>560</v>
      </c>
      <c r="H134" t="s">
        <v>1177</v>
      </c>
      <c r="I134" t="s">
        <v>561</v>
      </c>
    </row>
    <row r="135" spans="1:9" x14ac:dyDescent="0.2">
      <c r="A135" t="s">
        <v>133</v>
      </c>
      <c r="B135" s="16">
        <v>46086</v>
      </c>
      <c r="C135" s="36" t="s">
        <v>562</v>
      </c>
      <c r="D135" s="39">
        <v>1000</v>
      </c>
      <c r="E135" t="s">
        <v>559</v>
      </c>
      <c r="F135" t="s">
        <v>560</v>
      </c>
      <c r="H135" t="s">
        <v>1177</v>
      </c>
      <c r="I135" t="s">
        <v>563</v>
      </c>
    </row>
    <row r="136" spans="1:9" x14ac:dyDescent="0.2">
      <c r="A136" t="s">
        <v>133</v>
      </c>
      <c r="B136" s="16">
        <v>46085</v>
      </c>
      <c r="C136" s="36" t="s">
        <v>564</v>
      </c>
      <c r="D136" s="39">
        <v>-581.26</v>
      </c>
      <c r="E136" t="s">
        <v>565</v>
      </c>
      <c r="F136" t="s">
        <v>566</v>
      </c>
      <c r="G136" t="s">
        <v>567</v>
      </c>
      <c r="H136" t="s">
        <v>156</v>
      </c>
      <c r="I136" t="s">
        <v>568</v>
      </c>
    </row>
    <row r="137" spans="1:9" x14ac:dyDescent="0.2">
      <c r="A137" t="s">
        <v>133</v>
      </c>
      <c r="B137" s="16">
        <v>46091</v>
      </c>
      <c r="C137" s="36" t="s">
        <v>569</v>
      </c>
      <c r="D137" s="39">
        <v>-767.76</v>
      </c>
      <c r="E137" t="s">
        <v>565</v>
      </c>
      <c r="F137" t="s">
        <v>566</v>
      </c>
      <c r="G137" t="s">
        <v>567</v>
      </c>
      <c r="H137" t="s">
        <v>156</v>
      </c>
      <c r="I137" t="s">
        <v>570</v>
      </c>
    </row>
    <row r="138" spans="1:9" x14ac:dyDescent="0.2">
      <c r="A138" t="s">
        <v>133</v>
      </c>
      <c r="B138" s="16">
        <v>46091</v>
      </c>
      <c r="C138" s="36" t="s">
        <v>571</v>
      </c>
      <c r="D138" s="39">
        <v>-576.48</v>
      </c>
      <c r="E138" t="s">
        <v>565</v>
      </c>
      <c r="F138" t="s">
        <v>566</v>
      </c>
      <c r="G138" t="s">
        <v>567</v>
      </c>
      <c r="H138" t="s">
        <v>156</v>
      </c>
      <c r="I138" t="s">
        <v>572</v>
      </c>
    </row>
    <row r="139" spans="1:9" x14ac:dyDescent="0.2">
      <c r="A139" t="s">
        <v>133</v>
      </c>
      <c r="B139" s="16">
        <v>46100</v>
      </c>
      <c r="C139" s="36" t="s">
        <v>573</v>
      </c>
      <c r="D139" s="39">
        <v>-535.20000000000005</v>
      </c>
      <c r="E139" t="s">
        <v>565</v>
      </c>
      <c r="F139" t="s">
        <v>566</v>
      </c>
      <c r="G139" t="s">
        <v>567</v>
      </c>
      <c r="H139" t="s">
        <v>156</v>
      </c>
      <c r="I139" t="s">
        <v>574</v>
      </c>
    </row>
    <row r="140" spans="1:9" x14ac:dyDescent="0.2">
      <c r="A140" t="s">
        <v>133</v>
      </c>
      <c r="B140" s="16">
        <v>46100</v>
      </c>
      <c r="C140" s="36" t="s">
        <v>575</v>
      </c>
      <c r="D140" s="39">
        <v>-313.73</v>
      </c>
      <c r="E140" t="s">
        <v>565</v>
      </c>
      <c r="F140" t="s">
        <v>566</v>
      </c>
      <c r="G140" t="s">
        <v>567</v>
      </c>
      <c r="H140" t="s">
        <v>156</v>
      </c>
      <c r="I140" t="s">
        <v>572</v>
      </c>
    </row>
    <row r="141" spans="1:9" x14ac:dyDescent="0.2">
      <c r="A141" t="s">
        <v>133</v>
      </c>
      <c r="B141" s="16">
        <v>46112</v>
      </c>
      <c r="C141" s="36" t="s">
        <v>576</v>
      </c>
      <c r="D141" s="39">
        <v>-313.73</v>
      </c>
      <c r="E141" t="s">
        <v>565</v>
      </c>
      <c r="F141" t="s">
        <v>566</v>
      </c>
      <c r="G141" t="s">
        <v>567</v>
      </c>
      <c r="H141" t="s">
        <v>156</v>
      </c>
      <c r="I141" t="s">
        <v>572</v>
      </c>
    </row>
    <row r="142" spans="1:9" x14ac:dyDescent="0.2">
      <c r="A142" t="s">
        <v>133</v>
      </c>
      <c r="B142" s="16">
        <v>46091</v>
      </c>
      <c r="C142" s="36" t="s">
        <v>577</v>
      </c>
      <c r="D142" s="39">
        <v>-324</v>
      </c>
      <c r="E142" t="s">
        <v>578</v>
      </c>
      <c r="F142" t="s">
        <v>579</v>
      </c>
      <c r="G142" t="s">
        <v>580</v>
      </c>
      <c r="H142" t="s">
        <v>142</v>
      </c>
      <c r="I142" t="s">
        <v>581</v>
      </c>
    </row>
    <row r="143" spans="1:9" x14ac:dyDescent="0.2">
      <c r="A143" t="s">
        <v>133</v>
      </c>
      <c r="B143" s="16">
        <v>46112</v>
      </c>
      <c r="C143" s="36" t="s">
        <v>582</v>
      </c>
      <c r="D143" s="39">
        <v>-594</v>
      </c>
      <c r="E143" t="s">
        <v>578</v>
      </c>
      <c r="F143" t="s">
        <v>579</v>
      </c>
      <c r="G143" t="s">
        <v>580</v>
      </c>
      <c r="H143" t="s">
        <v>142</v>
      </c>
      <c r="I143" t="s">
        <v>583</v>
      </c>
    </row>
    <row r="144" spans="1:9" x14ac:dyDescent="0.2">
      <c r="A144" t="s">
        <v>133</v>
      </c>
      <c r="B144" s="16">
        <v>46091</v>
      </c>
      <c r="C144" s="36" t="s">
        <v>584</v>
      </c>
      <c r="D144" s="39">
        <v>-1910</v>
      </c>
      <c r="E144" t="s">
        <v>585</v>
      </c>
      <c r="F144" t="s">
        <v>586</v>
      </c>
      <c r="G144" t="s">
        <v>587</v>
      </c>
      <c r="H144" t="s">
        <v>1177</v>
      </c>
      <c r="I144" t="s">
        <v>588</v>
      </c>
    </row>
    <row r="145" spans="1:9" x14ac:dyDescent="0.2">
      <c r="A145" t="s">
        <v>133</v>
      </c>
      <c r="B145" s="16">
        <v>46097</v>
      </c>
      <c r="C145" s="36" t="s">
        <v>589</v>
      </c>
      <c r="D145" s="39">
        <v>-5286.25</v>
      </c>
      <c r="E145" t="s">
        <v>590</v>
      </c>
      <c r="F145" t="s">
        <v>591</v>
      </c>
      <c r="G145" t="s">
        <v>592</v>
      </c>
      <c r="H145" t="s">
        <v>1259</v>
      </c>
      <c r="I145" t="s">
        <v>593</v>
      </c>
    </row>
    <row r="146" spans="1:9" x14ac:dyDescent="0.2">
      <c r="A146" t="s">
        <v>133</v>
      </c>
      <c r="B146" s="16">
        <v>46087</v>
      </c>
      <c r="C146" s="36" t="s">
        <v>594</v>
      </c>
      <c r="D146" s="39">
        <v>-781373.6</v>
      </c>
      <c r="E146" t="s">
        <v>595</v>
      </c>
      <c r="F146" t="s">
        <v>596</v>
      </c>
      <c r="G146" t="s">
        <v>597</v>
      </c>
      <c r="H146" t="s">
        <v>142</v>
      </c>
      <c r="I146" t="s">
        <v>1169</v>
      </c>
    </row>
    <row r="147" spans="1:9" x14ac:dyDescent="0.2">
      <c r="A147" t="s">
        <v>133</v>
      </c>
      <c r="B147" s="16">
        <v>46100</v>
      </c>
      <c r="C147" s="36" t="s">
        <v>598</v>
      </c>
      <c r="D147" s="39">
        <v>-5400</v>
      </c>
      <c r="E147" t="s">
        <v>595</v>
      </c>
      <c r="F147" t="s">
        <v>596</v>
      </c>
      <c r="G147" t="s">
        <v>597</v>
      </c>
      <c r="H147" t="s">
        <v>142</v>
      </c>
      <c r="I147" t="s">
        <v>1169</v>
      </c>
    </row>
    <row r="148" spans="1:9" x14ac:dyDescent="0.2">
      <c r="A148" t="s">
        <v>133</v>
      </c>
      <c r="B148" s="16">
        <v>46105</v>
      </c>
      <c r="C148" s="36" t="s">
        <v>599</v>
      </c>
      <c r="D148" s="39">
        <v>-5616.84</v>
      </c>
      <c r="E148" t="s">
        <v>600</v>
      </c>
      <c r="F148" t="s">
        <v>601</v>
      </c>
      <c r="G148" t="s">
        <v>602</v>
      </c>
      <c r="H148" t="s">
        <v>148</v>
      </c>
      <c r="I148" t="s">
        <v>603</v>
      </c>
    </row>
    <row r="149" spans="1:9" x14ac:dyDescent="0.2">
      <c r="A149" t="s">
        <v>133</v>
      </c>
      <c r="B149" s="16">
        <v>46105</v>
      </c>
      <c r="C149" s="36" t="s">
        <v>604</v>
      </c>
      <c r="D149" s="39">
        <v>-1042.23</v>
      </c>
      <c r="E149" t="s">
        <v>600</v>
      </c>
      <c r="F149" t="s">
        <v>601</v>
      </c>
      <c r="G149" t="s">
        <v>602</v>
      </c>
      <c r="H149" t="s">
        <v>156</v>
      </c>
      <c r="I149" t="s">
        <v>605</v>
      </c>
    </row>
    <row r="150" spans="1:9" x14ac:dyDescent="0.2">
      <c r="A150" t="s">
        <v>133</v>
      </c>
      <c r="B150" s="16">
        <v>46099</v>
      </c>
      <c r="C150" s="36" t="s">
        <v>606</v>
      </c>
      <c r="D150" s="39">
        <v>-37</v>
      </c>
      <c r="E150" t="s">
        <v>607</v>
      </c>
      <c r="F150" t="s">
        <v>608</v>
      </c>
      <c r="G150" t="s">
        <v>609</v>
      </c>
      <c r="H150" t="s">
        <v>154</v>
      </c>
      <c r="I150" t="s">
        <v>610</v>
      </c>
    </row>
    <row r="151" spans="1:9" x14ac:dyDescent="0.2">
      <c r="A151" t="s">
        <v>133</v>
      </c>
      <c r="B151" s="16">
        <v>46106</v>
      </c>
      <c r="C151" s="36" t="s">
        <v>611</v>
      </c>
      <c r="D151" s="39">
        <v>-37</v>
      </c>
      <c r="E151" t="s">
        <v>607</v>
      </c>
      <c r="F151" t="s">
        <v>608</v>
      </c>
      <c r="G151" t="s">
        <v>609</v>
      </c>
      <c r="H151" t="s">
        <v>154</v>
      </c>
      <c r="I151" t="s">
        <v>610</v>
      </c>
    </row>
    <row r="152" spans="1:9" x14ac:dyDescent="0.2">
      <c r="A152" t="s">
        <v>133</v>
      </c>
      <c r="B152" s="16">
        <v>46112</v>
      </c>
      <c r="C152" s="36" t="s">
        <v>612</v>
      </c>
      <c r="D152" s="39">
        <v>-54</v>
      </c>
      <c r="E152" t="s">
        <v>607</v>
      </c>
      <c r="F152" t="s">
        <v>608</v>
      </c>
      <c r="G152" t="s">
        <v>609</v>
      </c>
      <c r="H152" t="s">
        <v>154</v>
      </c>
      <c r="I152" t="s">
        <v>610</v>
      </c>
    </row>
    <row r="153" spans="1:9" x14ac:dyDescent="0.2">
      <c r="A153" t="s">
        <v>133</v>
      </c>
      <c r="B153" s="16">
        <v>46112</v>
      </c>
      <c r="C153" s="36" t="s">
        <v>613</v>
      </c>
      <c r="D153" s="39">
        <v>-37</v>
      </c>
      <c r="E153" t="s">
        <v>607</v>
      </c>
      <c r="F153" t="s">
        <v>608</v>
      </c>
      <c r="G153" t="s">
        <v>609</v>
      </c>
      <c r="H153" t="s">
        <v>154</v>
      </c>
      <c r="I153" t="s">
        <v>610</v>
      </c>
    </row>
    <row r="154" spans="1:9" x14ac:dyDescent="0.2">
      <c r="A154" t="s">
        <v>133</v>
      </c>
      <c r="B154" s="16">
        <v>46087</v>
      </c>
      <c r="C154" s="36" t="s">
        <v>614</v>
      </c>
      <c r="D154" s="39">
        <v>-1389.6</v>
      </c>
      <c r="E154" t="s">
        <v>615</v>
      </c>
      <c r="F154" t="s">
        <v>616</v>
      </c>
      <c r="G154" t="s">
        <v>617</v>
      </c>
      <c r="H154" t="s">
        <v>170</v>
      </c>
      <c r="I154" t="s">
        <v>618</v>
      </c>
    </row>
    <row r="155" spans="1:9" x14ac:dyDescent="0.2">
      <c r="A155" t="s">
        <v>133</v>
      </c>
      <c r="B155" s="16">
        <v>46108</v>
      </c>
      <c r="C155" s="36" t="s">
        <v>619</v>
      </c>
      <c r="D155" s="39">
        <v>-2379.2399999999998</v>
      </c>
      <c r="E155" t="s">
        <v>615</v>
      </c>
      <c r="F155" t="s">
        <v>616</v>
      </c>
      <c r="G155" t="s">
        <v>617</v>
      </c>
      <c r="H155" t="s">
        <v>170</v>
      </c>
      <c r="I155" t="s">
        <v>620</v>
      </c>
    </row>
    <row r="156" spans="1:9" x14ac:dyDescent="0.2">
      <c r="A156" t="s">
        <v>133</v>
      </c>
      <c r="B156" s="16">
        <v>46099</v>
      </c>
      <c r="C156" s="36" t="s">
        <v>621</v>
      </c>
      <c r="D156" s="39">
        <v>-277.8</v>
      </c>
      <c r="E156" t="s">
        <v>622</v>
      </c>
      <c r="F156" t="s">
        <v>623</v>
      </c>
      <c r="G156" t="s">
        <v>624</v>
      </c>
      <c r="H156" t="s">
        <v>170</v>
      </c>
      <c r="I156" t="s">
        <v>625</v>
      </c>
    </row>
    <row r="157" spans="1:9" x14ac:dyDescent="0.2">
      <c r="A157" t="s">
        <v>133</v>
      </c>
      <c r="B157" s="16">
        <v>46111</v>
      </c>
      <c r="C157" s="36" t="s">
        <v>626</v>
      </c>
      <c r="D157" s="39">
        <v>-319.2</v>
      </c>
      <c r="E157" t="s">
        <v>622</v>
      </c>
      <c r="F157" t="s">
        <v>623</v>
      </c>
      <c r="G157" t="s">
        <v>624</v>
      </c>
      <c r="H157" t="s">
        <v>170</v>
      </c>
      <c r="I157" t="s">
        <v>627</v>
      </c>
    </row>
    <row r="158" spans="1:9" x14ac:dyDescent="0.2">
      <c r="A158" t="s">
        <v>133</v>
      </c>
      <c r="B158" s="16">
        <v>46091</v>
      </c>
      <c r="C158" s="36" t="s">
        <v>628</v>
      </c>
      <c r="D158" s="39">
        <v>-1738.2</v>
      </c>
      <c r="E158" t="s">
        <v>629</v>
      </c>
      <c r="F158" t="s">
        <v>630</v>
      </c>
      <c r="G158" t="s">
        <v>631</v>
      </c>
      <c r="H158" t="s">
        <v>170</v>
      </c>
      <c r="I158" t="s">
        <v>632</v>
      </c>
    </row>
    <row r="159" spans="1:9" x14ac:dyDescent="0.2">
      <c r="A159" t="s">
        <v>133</v>
      </c>
      <c r="B159" s="16">
        <v>46092</v>
      </c>
      <c r="C159" s="36" t="s">
        <v>633</v>
      </c>
      <c r="D159" s="39">
        <v>-329.27</v>
      </c>
      <c r="E159" t="s">
        <v>634</v>
      </c>
      <c r="F159" t="s">
        <v>635</v>
      </c>
      <c r="G159" t="s">
        <v>636</v>
      </c>
      <c r="H159" t="s">
        <v>156</v>
      </c>
      <c r="I159" t="s">
        <v>637</v>
      </c>
    </row>
    <row r="160" spans="1:9" x14ac:dyDescent="0.2">
      <c r="A160" t="s">
        <v>133</v>
      </c>
      <c r="B160" s="16">
        <v>46100</v>
      </c>
      <c r="C160" s="36" t="s">
        <v>638</v>
      </c>
      <c r="D160" s="39">
        <v>-1200</v>
      </c>
      <c r="E160" t="s">
        <v>639</v>
      </c>
      <c r="F160" t="s">
        <v>640</v>
      </c>
      <c r="G160" t="s">
        <v>641</v>
      </c>
      <c r="H160" t="s">
        <v>164</v>
      </c>
      <c r="I160" t="s">
        <v>642</v>
      </c>
    </row>
    <row r="161" spans="1:9" x14ac:dyDescent="0.2">
      <c r="A161" t="s">
        <v>133</v>
      </c>
      <c r="B161" s="16">
        <v>46091</v>
      </c>
      <c r="C161" s="36" t="s">
        <v>643</v>
      </c>
      <c r="D161" s="39">
        <v>-2374.19</v>
      </c>
      <c r="E161" t="s">
        <v>644</v>
      </c>
      <c r="F161" t="s">
        <v>645</v>
      </c>
      <c r="G161" t="s">
        <v>646</v>
      </c>
      <c r="H161" t="s">
        <v>148</v>
      </c>
      <c r="I161" t="s">
        <v>647</v>
      </c>
    </row>
    <row r="162" spans="1:9" x14ac:dyDescent="0.2">
      <c r="A162" t="s">
        <v>133</v>
      </c>
      <c r="B162" s="16">
        <v>46099</v>
      </c>
      <c r="C162" s="36" t="s">
        <v>648</v>
      </c>
      <c r="D162" s="39">
        <v>-312</v>
      </c>
      <c r="E162" t="s">
        <v>649</v>
      </c>
      <c r="F162" t="s">
        <v>650</v>
      </c>
      <c r="G162" t="s">
        <v>651</v>
      </c>
      <c r="H162" t="s">
        <v>168</v>
      </c>
      <c r="I162" t="s">
        <v>652</v>
      </c>
    </row>
    <row r="163" spans="1:9" x14ac:dyDescent="0.2">
      <c r="A163" t="s">
        <v>133</v>
      </c>
      <c r="B163" s="16">
        <v>46100</v>
      </c>
      <c r="C163" s="36" t="s">
        <v>653</v>
      </c>
      <c r="D163" s="39">
        <v>-624</v>
      </c>
      <c r="E163" t="s">
        <v>649</v>
      </c>
      <c r="F163" t="s">
        <v>650</v>
      </c>
      <c r="G163" t="s">
        <v>651</v>
      </c>
      <c r="H163" t="s">
        <v>168</v>
      </c>
      <c r="I163" t="s">
        <v>654</v>
      </c>
    </row>
    <row r="164" spans="1:9" x14ac:dyDescent="0.2">
      <c r="A164" t="s">
        <v>133</v>
      </c>
      <c r="B164" s="16">
        <v>46100</v>
      </c>
      <c r="C164" s="36" t="s">
        <v>655</v>
      </c>
      <c r="D164" s="39">
        <v>-1248</v>
      </c>
      <c r="E164" t="s">
        <v>649</v>
      </c>
      <c r="F164" t="s">
        <v>650</v>
      </c>
      <c r="G164" t="s">
        <v>651</v>
      </c>
      <c r="H164" t="s">
        <v>168</v>
      </c>
      <c r="I164" t="s">
        <v>656</v>
      </c>
    </row>
    <row r="165" spans="1:9" x14ac:dyDescent="0.2">
      <c r="A165" t="s">
        <v>133</v>
      </c>
      <c r="B165" s="16">
        <v>46087</v>
      </c>
      <c r="C165" s="36" t="s">
        <v>657</v>
      </c>
      <c r="D165" s="39">
        <v>-1088.77</v>
      </c>
      <c r="E165" t="s">
        <v>658</v>
      </c>
      <c r="F165" t="s">
        <v>659</v>
      </c>
      <c r="G165" t="s">
        <v>660</v>
      </c>
      <c r="H165" t="s">
        <v>1259</v>
      </c>
      <c r="I165" t="s">
        <v>1168</v>
      </c>
    </row>
    <row r="166" spans="1:9" x14ac:dyDescent="0.2">
      <c r="A166" t="s">
        <v>133</v>
      </c>
      <c r="B166" s="16">
        <v>46106</v>
      </c>
      <c r="C166" s="36" t="s">
        <v>661</v>
      </c>
      <c r="D166" s="39">
        <v>-483</v>
      </c>
      <c r="E166" t="s">
        <v>662</v>
      </c>
      <c r="F166" t="s">
        <v>663</v>
      </c>
      <c r="G166" t="s">
        <v>664</v>
      </c>
      <c r="H166" t="s">
        <v>168</v>
      </c>
      <c r="I166" t="s">
        <v>665</v>
      </c>
    </row>
    <row r="167" spans="1:9" x14ac:dyDescent="0.2">
      <c r="A167" t="s">
        <v>133</v>
      </c>
      <c r="B167" s="16">
        <v>46107</v>
      </c>
      <c r="C167" s="36" t="s">
        <v>666</v>
      </c>
      <c r="D167" s="39">
        <v>-91.94</v>
      </c>
      <c r="E167" t="s">
        <v>667</v>
      </c>
      <c r="F167" t="s">
        <v>668</v>
      </c>
      <c r="G167" t="s">
        <v>669</v>
      </c>
      <c r="H167" t="s">
        <v>148</v>
      </c>
      <c r="I167" t="s">
        <v>670</v>
      </c>
    </row>
    <row r="168" spans="1:9" x14ac:dyDescent="0.2">
      <c r="A168" t="s">
        <v>133</v>
      </c>
      <c r="B168" s="16">
        <v>46099</v>
      </c>
      <c r="C168" s="36" t="s">
        <v>671</v>
      </c>
      <c r="D168" s="39">
        <v>-1620</v>
      </c>
      <c r="E168" t="s">
        <v>672</v>
      </c>
      <c r="F168" t="s">
        <v>673</v>
      </c>
      <c r="G168" t="s">
        <v>674</v>
      </c>
      <c r="H168" t="s">
        <v>156</v>
      </c>
      <c r="I168" t="s">
        <v>675</v>
      </c>
    </row>
    <row r="169" spans="1:9" x14ac:dyDescent="0.2">
      <c r="A169" t="s">
        <v>133</v>
      </c>
      <c r="B169" s="16">
        <v>46112</v>
      </c>
      <c r="C169" s="36" t="s">
        <v>676</v>
      </c>
      <c r="D169" s="39">
        <v>-169.99</v>
      </c>
      <c r="E169" t="s">
        <v>677</v>
      </c>
      <c r="F169" t="s">
        <v>678</v>
      </c>
      <c r="G169" t="s">
        <v>679</v>
      </c>
      <c r="H169" t="s">
        <v>156</v>
      </c>
      <c r="I169" t="s">
        <v>680</v>
      </c>
    </row>
    <row r="170" spans="1:9" x14ac:dyDescent="0.2">
      <c r="A170" t="s">
        <v>133</v>
      </c>
      <c r="B170" s="16">
        <v>46091</v>
      </c>
      <c r="C170" s="36" t="s">
        <v>681</v>
      </c>
      <c r="D170" s="39">
        <v>-181.88</v>
      </c>
      <c r="E170" t="s">
        <v>682</v>
      </c>
      <c r="F170" t="s">
        <v>683</v>
      </c>
      <c r="G170" t="s">
        <v>684</v>
      </c>
      <c r="H170" t="s">
        <v>156</v>
      </c>
      <c r="I170" t="s">
        <v>685</v>
      </c>
    </row>
    <row r="171" spans="1:9" x14ac:dyDescent="0.2">
      <c r="A171" t="s">
        <v>133</v>
      </c>
      <c r="B171" s="16">
        <v>46091</v>
      </c>
      <c r="C171" s="36" t="s">
        <v>686</v>
      </c>
      <c r="D171" s="39">
        <v>-1572.83</v>
      </c>
      <c r="E171" t="s">
        <v>687</v>
      </c>
      <c r="F171" t="s">
        <v>688</v>
      </c>
      <c r="G171" t="s">
        <v>689</v>
      </c>
      <c r="H171" t="s">
        <v>168</v>
      </c>
      <c r="I171" t="s">
        <v>690</v>
      </c>
    </row>
    <row r="172" spans="1:9" x14ac:dyDescent="0.2">
      <c r="A172" t="s">
        <v>133</v>
      </c>
      <c r="B172" s="16">
        <v>46092</v>
      </c>
      <c r="C172" s="36" t="s">
        <v>691</v>
      </c>
      <c r="D172" s="39">
        <v>-3.77</v>
      </c>
      <c r="E172" t="s">
        <v>692</v>
      </c>
      <c r="F172" t="s">
        <v>693</v>
      </c>
      <c r="G172" t="s">
        <v>694</v>
      </c>
      <c r="H172" t="s">
        <v>156</v>
      </c>
      <c r="I172" t="s">
        <v>695</v>
      </c>
    </row>
    <row r="173" spans="1:9" x14ac:dyDescent="0.2">
      <c r="A173" t="s">
        <v>133</v>
      </c>
      <c r="B173" s="16">
        <v>46092</v>
      </c>
      <c r="C173" s="36" t="s">
        <v>696</v>
      </c>
      <c r="D173" s="39">
        <v>-56.59</v>
      </c>
      <c r="E173" t="s">
        <v>692</v>
      </c>
      <c r="F173" t="s">
        <v>693</v>
      </c>
      <c r="G173" t="s">
        <v>694</v>
      </c>
      <c r="H173" t="s">
        <v>156</v>
      </c>
      <c r="I173" t="s">
        <v>695</v>
      </c>
    </row>
    <row r="174" spans="1:9" x14ac:dyDescent="0.2">
      <c r="A174" t="s">
        <v>133</v>
      </c>
      <c r="B174" s="16">
        <v>46097</v>
      </c>
      <c r="C174" s="36" t="s">
        <v>697</v>
      </c>
      <c r="D174" s="39">
        <v>-207.26</v>
      </c>
      <c r="E174" t="s">
        <v>692</v>
      </c>
      <c r="F174" t="s">
        <v>693</v>
      </c>
      <c r="G174" t="s">
        <v>694</v>
      </c>
      <c r="H174" t="s">
        <v>156</v>
      </c>
      <c r="I174" t="s">
        <v>695</v>
      </c>
    </row>
    <row r="175" spans="1:9" x14ac:dyDescent="0.2">
      <c r="A175" t="s">
        <v>133</v>
      </c>
      <c r="B175" s="16">
        <v>46097</v>
      </c>
      <c r="C175" s="36" t="s">
        <v>698</v>
      </c>
      <c r="D175" s="39">
        <v>-26.94</v>
      </c>
      <c r="E175" t="s">
        <v>692</v>
      </c>
      <c r="F175" t="s">
        <v>693</v>
      </c>
      <c r="G175" t="s">
        <v>694</v>
      </c>
      <c r="H175" t="s">
        <v>156</v>
      </c>
      <c r="I175" t="s">
        <v>695</v>
      </c>
    </row>
    <row r="176" spans="1:9" x14ac:dyDescent="0.2">
      <c r="A176" t="s">
        <v>133</v>
      </c>
      <c r="B176" s="16">
        <v>46092</v>
      </c>
      <c r="C176" s="36" t="s">
        <v>699</v>
      </c>
      <c r="D176" s="39">
        <v>-257.5</v>
      </c>
      <c r="E176" t="s">
        <v>700</v>
      </c>
      <c r="F176" t="s">
        <v>701</v>
      </c>
      <c r="G176" t="s">
        <v>702</v>
      </c>
      <c r="H176" t="s">
        <v>146</v>
      </c>
      <c r="I176" t="s">
        <v>703</v>
      </c>
    </row>
    <row r="177" spans="1:9" x14ac:dyDescent="0.2">
      <c r="A177" t="s">
        <v>133</v>
      </c>
      <c r="B177" s="16">
        <v>46100</v>
      </c>
      <c r="C177" s="36" t="s">
        <v>704</v>
      </c>
      <c r="D177" s="39">
        <v>-761.5</v>
      </c>
      <c r="E177" t="s">
        <v>700</v>
      </c>
      <c r="F177" t="s">
        <v>701</v>
      </c>
      <c r="G177" t="s">
        <v>702</v>
      </c>
      <c r="H177" t="s">
        <v>146</v>
      </c>
      <c r="I177" t="s">
        <v>705</v>
      </c>
    </row>
    <row r="178" spans="1:9" x14ac:dyDescent="0.2">
      <c r="A178" t="s">
        <v>133</v>
      </c>
      <c r="B178" s="16">
        <v>46099</v>
      </c>
      <c r="C178" s="36" t="s">
        <v>706</v>
      </c>
      <c r="D178" s="39">
        <v>-169</v>
      </c>
      <c r="E178" t="s">
        <v>707</v>
      </c>
      <c r="F178" t="s">
        <v>708</v>
      </c>
      <c r="G178" t="s">
        <v>709</v>
      </c>
      <c r="H178" t="s">
        <v>1167</v>
      </c>
      <c r="I178" t="s">
        <v>710</v>
      </c>
    </row>
    <row r="179" spans="1:9" x14ac:dyDescent="0.2">
      <c r="A179" t="s">
        <v>133</v>
      </c>
      <c r="B179" s="16">
        <v>46099</v>
      </c>
      <c r="C179" s="36" t="s">
        <v>711</v>
      </c>
      <c r="D179" s="39">
        <v>-1003.2</v>
      </c>
      <c r="E179" t="s">
        <v>712</v>
      </c>
      <c r="F179" t="s">
        <v>713</v>
      </c>
      <c r="G179" t="s">
        <v>714</v>
      </c>
      <c r="H179" t="s">
        <v>156</v>
      </c>
      <c r="I179" t="s">
        <v>715</v>
      </c>
    </row>
    <row r="180" spans="1:9" x14ac:dyDescent="0.2">
      <c r="A180" t="s">
        <v>133</v>
      </c>
      <c r="B180" s="16">
        <v>46107</v>
      </c>
      <c r="C180" s="36" t="s">
        <v>716</v>
      </c>
      <c r="D180" s="39">
        <v>-132.6</v>
      </c>
      <c r="E180" t="s">
        <v>717</v>
      </c>
      <c r="F180" t="s">
        <v>718</v>
      </c>
      <c r="G180" t="s">
        <v>719</v>
      </c>
      <c r="H180" t="s">
        <v>156</v>
      </c>
      <c r="I180" t="s">
        <v>1184</v>
      </c>
    </row>
    <row r="181" spans="1:9" x14ac:dyDescent="0.2">
      <c r="A181" t="s">
        <v>133</v>
      </c>
      <c r="B181" s="16">
        <v>46092</v>
      </c>
      <c r="C181" s="36" t="s">
        <v>720</v>
      </c>
      <c r="D181" s="39">
        <v>-90.71</v>
      </c>
      <c r="E181" t="s">
        <v>721</v>
      </c>
      <c r="F181" t="s">
        <v>722</v>
      </c>
      <c r="G181" t="s">
        <v>723</v>
      </c>
      <c r="H181" t="s">
        <v>150</v>
      </c>
      <c r="I181" t="s">
        <v>724</v>
      </c>
    </row>
    <row r="182" spans="1:9" x14ac:dyDescent="0.2">
      <c r="A182" t="s">
        <v>133</v>
      </c>
      <c r="B182" s="16">
        <v>46097</v>
      </c>
      <c r="C182" s="36" t="s">
        <v>725</v>
      </c>
      <c r="D182" s="39">
        <v>-12515.4</v>
      </c>
      <c r="E182" t="s">
        <v>721</v>
      </c>
      <c r="F182" t="s">
        <v>722</v>
      </c>
      <c r="G182" t="s">
        <v>723</v>
      </c>
      <c r="H182" t="s">
        <v>148</v>
      </c>
      <c r="I182" t="s">
        <v>726</v>
      </c>
    </row>
    <row r="183" spans="1:9" x14ac:dyDescent="0.2">
      <c r="A183" t="s">
        <v>133</v>
      </c>
      <c r="B183" s="16">
        <v>46091</v>
      </c>
      <c r="C183" s="36" t="s">
        <v>727</v>
      </c>
      <c r="D183" s="39">
        <v>-332.19</v>
      </c>
      <c r="E183" t="s">
        <v>728</v>
      </c>
      <c r="F183" t="s">
        <v>729</v>
      </c>
      <c r="G183" t="s">
        <v>730</v>
      </c>
      <c r="H183" t="s">
        <v>154</v>
      </c>
      <c r="I183" t="s">
        <v>731</v>
      </c>
    </row>
    <row r="184" spans="1:9" x14ac:dyDescent="0.2">
      <c r="A184" t="s">
        <v>133</v>
      </c>
      <c r="B184" s="16">
        <v>46086</v>
      </c>
      <c r="C184" s="36" t="s">
        <v>732</v>
      </c>
      <c r="D184" s="39">
        <v>-119.04</v>
      </c>
      <c r="E184" t="s">
        <v>733</v>
      </c>
      <c r="F184" t="s">
        <v>734</v>
      </c>
      <c r="G184" t="s">
        <v>735</v>
      </c>
      <c r="H184" t="s">
        <v>1167</v>
      </c>
      <c r="I184" t="s">
        <v>736</v>
      </c>
    </row>
    <row r="185" spans="1:9" x14ac:dyDescent="0.2">
      <c r="A185" t="s">
        <v>133</v>
      </c>
      <c r="B185" s="16">
        <v>46091</v>
      </c>
      <c r="C185" s="36" t="s">
        <v>737</v>
      </c>
      <c r="D185" s="39">
        <v>-40.96</v>
      </c>
      <c r="E185" t="s">
        <v>733</v>
      </c>
      <c r="F185" t="s">
        <v>734</v>
      </c>
      <c r="G185" t="s">
        <v>735</v>
      </c>
      <c r="H185" t="s">
        <v>178</v>
      </c>
      <c r="I185" t="s">
        <v>738</v>
      </c>
    </row>
    <row r="186" spans="1:9" x14ac:dyDescent="0.2">
      <c r="A186" t="s">
        <v>133</v>
      </c>
      <c r="B186" s="16">
        <v>46097</v>
      </c>
      <c r="C186" s="36" t="s">
        <v>739</v>
      </c>
      <c r="D186" s="39">
        <v>-115.2</v>
      </c>
      <c r="E186" t="s">
        <v>733</v>
      </c>
      <c r="F186" t="s">
        <v>734</v>
      </c>
      <c r="G186" t="s">
        <v>735</v>
      </c>
      <c r="H186" t="s">
        <v>1167</v>
      </c>
      <c r="I186" t="s">
        <v>740</v>
      </c>
    </row>
    <row r="187" spans="1:9" x14ac:dyDescent="0.2">
      <c r="A187" t="s">
        <v>133</v>
      </c>
      <c r="B187" s="16">
        <v>46097</v>
      </c>
      <c r="C187" s="36" t="s">
        <v>741</v>
      </c>
      <c r="D187" s="39">
        <v>-588.9</v>
      </c>
      <c r="E187" t="s">
        <v>733</v>
      </c>
      <c r="F187" t="s">
        <v>734</v>
      </c>
      <c r="G187" t="s">
        <v>735</v>
      </c>
      <c r="H187" t="s">
        <v>1167</v>
      </c>
      <c r="I187" t="s">
        <v>742</v>
      </c>
    </row>
    <row r="188" spans="1:9" x14ac:dyDescent="0.2">
      <c r="A188" t="s">
        <v>133</v>
      </c>
      <c r="B188" s="16">
        <v>46106</v>
      </c>
      <c r="C188" s="36" t="s">
        <v>743</v>
      </c>
      <c r="D188" s="39">
        <v>-95.99</v>
      </c>
      <c r="E188" t="s">
        <v>744</v>
      </c>
      <c r="F188" t="s">
        <v>745</v>
      </c>
      <c r="G188" t="s">
        <v>746</v>
      </c>
      <c r="H188" t="s">
        <v>156</v>
      </c>
      <c r="I188" t="s">
        <v>747</v>
      </c>
    </row>
    <row r="189" spans="1:9" x14ac:dyDescent="0.2">
      <c r="A189" t="s">
        <v>133</v>
      </c>
      <c r="B189" s="16">
        <v>46111</v>
      </c>
      <c r="C189" s="36" t="s">
        <v>748</v>
      </c>
      <c r="D189" s="39">
        <v>-154.30000000000001</v>
      </c>
      <c r="E189" t="s">
        <v>749</v>
      </c>
      <c r="F189" t="s">
        <v>750</v>
      </c>
      <c r="H189" t="s">
        <v>156</v>
      </c>
      <c r="I189" t="s">
        <v>1170</v>
      </c>
    </row>
    <row r="190" spans="1:9" x14ac:dyDescent="0.2">
      <c r="A190" t="s">
        <v>133</v>
      </c>
      <c r="B190" s="16">
        <v>46091</v>
      </c>
      <c r="C190" s="36" t="s">
        <v>751</v>
      </c>
      <c r="D190" s="39">
        <v>-4250.3999999999996</v>
      </c>
      <c r="E190" t="s">
        <v>752</v>
      </c>
      <c r="F190" t="s">
        <v>753</v>
      </c>
      <c r="G190" t="s">
        <v>754</v>
      </c>
      <c r="H190" t="s">
        <v>1167</v>
      </c>
      <c r="I190" t="s">
        <v>755</v>
      </c>
    </row>
    <row r="191" spans="1:9" x14ac:dyDescent="0.2">
      <c r="A191" t="s">
        <v>133</v>
      </c>
      <c r="B191" s="16">
        <v>46091</v>
      </c>
      <c r="C191" s="36" t="s">
        <v>756</v>
      </c>
      <c r="D191" s="39">
        <v>-5925</v>
      </c>
      <c r="E191" t="s">
        <v>757</v>
      </c>
      <c r="F191" t="s">
        <v>758</v>
      </c>
      <c r="G191" t="s">
        <v>759</v>
      </c>
      <c r="H191" t="s">
        <v>156</v>
      </c>
      <c r="I191" t="s">
        <v>1261</v>
      </c>
    </row>
    <row r="192" spans="1:9" x14ac:dyDescent="0.2">
      <c r="A192" t="s">
        <v>133</v>
      </c>
      <c r="B192" s="16">
        <v>46085</v>
      </c>
      <c r="C192" s="36" t="s">
        <v>760</v>
      </c>
      <c r="D192" s="39">
        <v>-1833.6</v>
      </c>
      <c r="E192" t="s">
        <v>761</v>
      </c>
      <c r="F192" t="s">
        <v>762</v>
      </c>
      <c r="G192" t="s">
        <v>444</v>
      </c>
      <c r="H192" t="s">
        <v>150</v>
      </c>
      <c r="I192" t="s">
        <v>763</v>
      </c>
    </row>
    <row r="193" spans="1:9" x14ac:dyDescent="0.2">
      <c r="A193" t="s">
        <v>133</v>
      </c>
      <c r="B193" s="16">
        <v>46100</v>
      </c>
      <c r="C193" s="36" t="s">
        <v>764</v>
      </c>
      <c r="D193" s="39">
        <v>-3201.77</v>
      </c>
      <c r="E193" t="s">
        <v>765</v>
      </c>
      <c r="F193" t="s">
        <v>766</v>
      </c>
      <c r="G193" t="s">
        <v>767</v>
      </c>
      <c r="H193" t="s">
        <v>148</v>
      </c>
      <c r="I193" t="s">
        <v>768</v>
      </c>
    </row>
    <row r="194" spans="1:9" x14ac:dyDescent="0.2">
      <c r="A194" t="s">
        <v>133</v>
      </c>
      <c r="B194" s="16">
        <v>46086</v>
      </c>
      <c r="C194" s="36" t="s">
        <v>769</v>
      </c>
      <c r="D194" s="39">
        <v>-1437</v>
      </c>
      <c r="E194" t="s">
        <v>770</v>
      </c>
      <c r="F194" t="s">
        <v>771</v>
      </c>
      <c r="G194" t="s">
        <v>772</v>
      </c>
      <c r="H194" t="s">
        <v>170</v>
      </c>
      <c r="I194" t="s">
        <v>773</v>
      </c>
    </row>
    <row r="195" spans="1:9" x14ac:dyDescent="0.2">
      <c r="A195" t="s">
        <v>133</v>
      </c>
      <c r="B195" s="16">
        <v>46091</v>
      </c>
      <c r="C195" s="36" t="s">
        <v>774</v>
      </c>
      <c r="D195" s="39">
        <v>35439</v>
      </c>
      <c r="E195" t="s">
        <v>770</v>
      </c>
      <c r="F195" t="s">
        <v>771</v>
      </c>
      <c r="G195" t="s">
        <v>772</v>
      </c>
      <c r="H195" t="s">
        <v>170</v>
      </c>
      <c r="I195" t="s">
        <v>773</v>
      </c>
    </row>
    <row r="196" spans="1:9" x14ac:dyDescent="0.2">
      <c r="A196" t="s">
        <v>133</v>
      </c>
      <c r="B196" s="16">
        <v>46104</v>
      </c>
      <c r="C196" s="36" t="s">
        <v>775</v>
      </c>
      <c r="D196" s="39">
        <v>-45249</v>
      </c>
      <c r="E196" t="s">
        <v>770</v>
      </c>
      <c r="F196" t="s">
        <v>771</v>
      </c>
      <c r="G196" t="s">
        <v>772</v>
      </c>
      <c r="H196" t="s">
        <v>170</v>
      </c>
      <c r="I196" t="s">
        <v>776</v>
      </c>
    </row>
    <row r="197" spans="1:9" x14ac:dyDescent="0.2">
      <c r="A197" t="s">
        <v>133</v>
      </c>
      <c r="B197" s="16">
        <v>46091</v>
      </c>
      <c r="C197" s="36" t="s">
        <v>777</v>
      </c>
      <c r="D197" s="39">
        <v>-1200</v>
      </c>
      <c r="E197" t="s">
        <v>778</v>
      </c>
      <c r="F197" t="s">
        <v>779</v>
      </c>
      <c r="G197" t="s">
        <v>780</v>
      </c>
      <c r="H197" t="s">
        <v>1259</v>
      </c>
      <c r="I197" t="s">
        <v>781</v>
      </c>
    </row>
    <row r="198" spans="1:9" x14ac:dyDescent="0.2">
      <c r="A198" t="s">
        <v>133</v>
      </c>
      <c r="B198" s="16">
        <v>46091</v>
      </c>
      <c r="C198" s="36" t="s">
        <v>782</v>
      </c>
      <c r="D198" s="39">
        <v>-36.89</v>
      </c>
      <c r="E198" t="s">
        <v>783</v>
      </c>
      <c r="F198" t="s">
        <v>784</v>
      </c>
      <c r="G198" t="s">
        <v>785</v>
      </c>
      <c r="H198" t="s">
        <v>154</v>
      </c>
      <c r="I198" t="s">
        <v>731</v>
      </c>
    </row>
    <row r="199" spans="1:9" x14ac:dyDescent="0.2">
      <c r="A199" t="s">
        <v>133</v>
      </c>
      <c r="B199" s="16">
        <v>46091</v>
      </c>
      <c r="C199" s="36" t="s">
        <v>786</v>
      </c>
      <c r="D199" s="39">
        <v>-103.6</v>
      </c>
      <c r="E199" t="s">
        <v>783</v>
      </c>
      <c r="F199" t="s">
        <v>784</v>
      </c>
      <c r="G199" t="s">
        <v>785</v>
      </c>
      <c r="H199" t="s">
        <v>154</v>
      </c>
      <c r="I199" t="s">
        <v>731</v>
      </c>
    </row>
    <row r="200" spans="1:9" x14ac:dyDescent="0.2">
      <c r="A200" t="s">
        <v>133</v>
      </c>
      <c r="B200" s="16">
        <v>46087</v>
      </c>
      <c r="C200" s="36" t="s">
        <v>787</v>
      </c>
      <c r="D200" s="39">
        <v>-557.28</v>
      </c>
      <c r="E200" t="s">
        <v>788</v>
      </c>
      <c r="F200" t="s">
        <v>789</v>
      </c>
      <c r="G200" t="s">
        <v>790</v>
      </c>
      <c r="H200" t="s">
        <v>1259</v>
      </c>
      <c r="I200" t="s">
        <v>791</v>
      </c>
    </row>
    <row r="201" spans="1:9" x14ac:dyDescent="0.2">
      <c r="A201" t="s">
        <v>133</v>
      </c>
      <c r="B201" s="16">
        <v>46105</v>
      </c>
      <c r="C201" s="36" t="s">
        <v>792</v>
      </c>
      <c r="D201" s="39">
        <v>-1306.8</v>
      </c>
      <c r="E201" t="s">
        <v>788</v>
      </c>
      <c r="F201" t="s">
        <v>789</v>
      </c>
      <c r="G201" t="s">
        <v>790</v>
      </c>
      <c r="H201" t="s">
        <v>1259</v>
      </c>
      <c r="I201" t="s">
        <v>793</v>
      </c>
    </row>
    <row r="202" spans="1:9" x14ac:dyDescent="0.2">
      <c r="A202" t="s">
        <v>133</v>
      </c>
      <c r="B202" s="16">
        <v>46112</v>
      </c>
      <c r="C202" s="36" t="s">
        <v>794</v>
      </c>
      <c r="D202" s="39">
        <v>-1035</v>
      </c>
      <c r="E202" t="s">
        <v>795</v>
      </c>
      <c r="F202" t="s">
        <v>796</v>
      </c>
      <c r="G202" t="s">
        <v>797</v>
      </c>
      <c r="H202" t="s">
        <v>154</v>
      </c>
      <c r="I202" t="s">
        <v>798</v>
      </c>
    </row>
    <row r="203" spans="1:9" x14ac:dyDescent="0.2">
      <c r="A203" t="s">
        <v>133</v>
      </c>
      <c r="B203" s="16">
        <v>46090</v>
      </c>
      <c r="C203" s="36" t="s">
        <v>799</v>
      </c>
      <c r="D203" s="39">
        <v>-493517.13</v>
      </c>
      <c r="E203" t="s">
        <v>800</v>
      </c>
      <c r="F203" t="s">
        <v>801</v>
      </c>
      <c r="G203" t="s">
        <v>802</v>
      </c>
      <c r="H203" t="s">
        <v>160</v>
      </c>
      <c r="I203" t="s">
        <v>803</v>
      </c>
    </row>
    <row r="204" spans="1:9" x14ac:dyDescent="0.2">
      <c r="A204" t="s">
        <v>133</v>
      </c>
      <c r="B204" s="16">
        <v>46098</v>
      </c>
      <c r="C204" s="36" t="s">
        <v>804</v>
      </c>
      <c r="D204" s="39">
        <v>-715000</v>
      </c>
      <c r="E204" t="s">
        <v>800</v>
      </c>
      <c r="F204" t="s">
        <v>801</v>
      </c>
      <c r="G204" t="s">
        <v>802</v>
      </c>
      <c r="H204" t="s">
        <v>160</v>
      </c>
      <c r="I204" t="s">
        <v>805</v>
      </c>
    </row>
    <row r="205" spans="1:9" x14ac:dyDescent="0.2">
      <c r="A205" t="s">
        <v>133</v>
      </c>
      <c r="B205" s="16">
        <v>46107</v>
      </c>
      <c r="C205" s="36" t="s">
        <v>806</v>
      </c>
      <c r="D205" s="39">
        <v>-1224347.71</v>
      </c>
      <c r="E205" t="s">
        <v>800</v>
      </c>
      <c r="F205" t="s">
        <v>801</v>
      </c>
      <c r="G205" t="s">
        <v>802</v>
      </c>
      <c r="H205" t="s">
        <v>160</v>
      </c>
      <c r="I205" t="s">
        <v>807</v>
      </c>
    </row>
    <row r="206" spans="1:9" x14ac:dyDescent="0.2">
      <c r="A206" t="s">
        <v>133</v>
      </c>
      <c r="B206" s="16">
        <v>46100</v>
      </c>
      <c r="C206" s="36" t="s">
        <v>808</v>
      </c>
      <c r="D206" s="39">
        <v>-316.8</v>
      </c>
      <c r="E206" t="s">
        <v>809</v>
      </c>
      <c r="F206" t="s">
        <v>810</v>
      </c>
      <c r="G206" t="s">
        <v>811</v>
      </c>
      <c r="H206" t="s">
        <v>154</v>
      </c>
      <c r="I206" t="s">
        <v>812</v>
      </c>
    </row>
    <row r="207" spans="1:9" x14ac:dyDescent="0.2">
      <c r="A207" t="s">
        <v>133</v>
      </c>
      <c r="B207" s="16">
        <v>46091</v>
      </c>
      <c r="C207" s="36" t="s">
        <v>813</v>
      </c>
      <c r="D207" s="39">
        <v>-124.47</v>
      </c>
      <c r="E207" t="s">
        <v>814</v>
      </c>
      <c r="F207" t="s">
        <v>815</v>
      </c>
      <c r="G207" t="s">
        <v>816</v>
      </c>
      <c r="H207" t="s">
        <v>156</v>
      </c>
      <c r="I207" t="s">
        <v>817</v>
      </c>
    </row>
    <row r="208" spans="1:9" x14ac:dyDescent="0.2">
      <c r="A208" t="s">
        <v>133</v>
      </c>
      <c r="B208" s="16">
        <v>46112</v>
      </c>
      <c r="C208" s="36" t="s">
        <v>818</v>
      </c>
      <c r="D208" s="39">
        <v>-106.8</v>
      </c>
      <c r="E208" t="s">
        <v>814</v>
      </c>
      <c r="F208" t="s">
        <v>815</v>
      </c>
      <c r="G208" t="s">
        <v>816</v>
      </c>
      <c r="H208" t="s">
        <v>164</v>
      </c>
      <c r="I208" t="s">
        <v>817</v>
      </c>
    </row>
    <row r="209" spans="1:9" x14ac:dyDescent="0.2">
      <c r="A209" t="s">
        <v>133</v>
      </c>
      <c r="B209" s="16">
        <v>46085</v>
      </c>
      <c r="C209" s="36" t="s">
        <v>819</v>
      </c>
      <c r="D209" s="39">
        <v>-1959.37</v>
      </c>
      <c r="E209" t="s">
        <v>820</v>
      </c>
      <c r="F209" t="s">
        <v>821</v>
      </c>
      <c r="G209" t="s">
        <v>822</v>
      </c>
      <c r="H209" t="s">
        <v>164</v>
      </c>
      <c r="I209" t="s">
        <v>1181</v>
      </c>
    </row>
    <row r="210" spans="1:9" x14ac:dyDescent="0.2">
      <c r="A210" t="s">
        <v>133</v>
      </c>
      <c r="B210" s="16">
        <v>46086</v>
      </c>
      <c r="C210" s="36" t="s">
        <v>823</v>
      </c>
      <c r="D210" s="39">
        <v>-7837.48</v>
      </c>
      <c r="E210" t="s">
        <v>820</v>
      </c>
      <c r="F210" t="s">
        <v>821</v>
      </c>
      <c r="G210" t="s">
        <v>822</v>
      </c>
      <c r="H210" t="s">
        <v>164</v>
      </c>
      <c r="I210" t="s">
        <v>1181</v>
      </c>
    </row>
    <row r="211" spans="1:9" x14ac:dyDescent="0.2">
      <c r="A211" t="s">
        <v>133</v>
      </c>
      <c r="B211" s="16">
        <v>46108</v>
      </c>
      <c r="C211" s="36" t="s">
        <v>824</v>
      </c>
      <c r="D211" s="39">
        <v>-3206.24</v>
      </c>
      <c r="E211" t="s">
        <v>820</v>
      </c>
      <c r="F211" t="s">
        <v>821</v>
      </c>
      <c r="G211" t="s">
        <v>822</v>
      </c>
      <c r="H211" t="s">
        <v>164</v>
      </c>
      <c r="I211" t="s">
        <v>1181</v>
      </c>
    </row>
    <row r="212" spans="1:9" x14ac:dyDescent="0.2">
      <c r="A212" t="s">
        <v>133</v>
      </c>
      <c r="B212" s="16">
        <v>46085</v>
      </c>
      <c r="C212" s="36" t="s">
        <v>825</v>
      </c>
      <c r="D212" s="39">
        <v>-200.1</v>
      </c>
      <c r="E212" t="s">
        <v>826</v>
      </c>
      <c r="F212" t="s">
        <v>827</v>
      </c>
      <c r="G212" t="s">
        <v>828</v>
      </c>
      <c r="H212" t="s">
        <v>148</v>
      </c>
      <c r="I212" t="s">
        <v>829</v>
      </c>
    </row>
    <row r="213" spans="1:9" x14ac:dyDescent="0.2">
      <c r="A213" t="s">
        <v>133</v>
      </c>
      <c r="B213" s="16">
        <v>46108</v>
      </c>
      <c r="C213" s="36" t="s">
        <v>830</v>
      </c>
      <c r="D213" s="39">
        <v>-1142.4000000000001</v>
      </c>
      <c r="E213" t="s">
        <v>831</v>
      </c>
      <c r="F213" t="s">
        <v>832</v>
      </c>
      <c r="G213" t="s">
        <v>833</v>
      </c>
      <c r="H213" t="s">
        <v>168</v>
      </c>
      <c r="I213" t="s">
        <v>834</v>
      </c>
    </row>
    <row r="214" spans="1:9" x14ac:dyDescent="0.2">
      <c r="A214" t="s">
        <v>133</v>
      </c>
      <c r="B214" s="16">
        <v>46086</v>
      </c>
      <c r="C214" s="36" t="s">
        <v>835</v>
      </c>
      <c r="D214" s="39">
        <v>-856.8</v>
      </c>
      <c r="E214" t="s">
        <v>836</v>
      </c>
      <c r="F214" t="s">
        <v>837</v>
      </c>
      <c r="G214" t="s">
        <v>838</v>
      </c>
      <c r="H214" t="s">
        <v>168</v>
      </c>
      <c r="I214" t="s">
        <v>839</v>
      </c>
    </row>
    <row r="215" spans="1:9" x14ac:dyDescent="0.2">
      <c r="A215" t="s">
        <v>133</v>
      </c>
      <c r="B215" s="16">
        <v>46106</v>
      </c>
      <c r="C215" s="36" t="s">
        <v>840</v>
      </c>
      <c r="D215" s="39">
        <v>-96</v>
      </c>
      <c r="E215" t="s">
        <v>841</v>
      </c>
      <c r="F215" t="s">
        <v>842</v>
      </c>
      <c r="G215" t="s">
        <v>843</v>
      </c>
      <c r="H215" t="s">
        <v>156</v>
      </c>
      <c r="I215" t="s">
        <v>844</v>
      </c>
    </row>
    <row r="216" spans="1:9" x14ac:dyDescent="0.2">
      <c r="A216" t="s">
        <v>133</v>
      </c>
      <c r="B216" s="16">
        <v>46097</v>
      </c>
      <c r="C216" s="36" t="s">
        <v>845</v>
      </c>
      <c r="D216" s="39">
        <v>-208.15</v>
      </c>
      <c r="E216" t="s">
        <v>846</v>
      </c>
      <c r="F216" t="s">
        <v>847</v>
      </c>
      <c r="G216" t="s">
        <v>848</v>
      </c>
      <c r="H216" t="s">
        <v>154</v>
      </c>
      <c r="I216" t="s">
        <v>849</v>
      </c>
    </row>
    <row r="217" spans="1:9" x14ac:dyDescent="0.2">
      <c r="A217" t="s">
        <v>133</v>
      </c>
      <c r="B217" s="16">
        <v>46091</v>
      </c>
      <c r="C217" s="36" t="s">
        <v>850</v>
      </c>
      <c r="D217" s="39">
        <v>-3560.85</v>
      </c>
      <c r="E217" t="s">
        <v>851</v>
      </c>
      <c r="F217" t="s">
        <v>852</v>
      </c>
      <c r="G217" t="s">
        <v>853</v>
      </c>
      <c r="H217" t="s">
        <v>154</v>
      </c>
      <c r="I217" t="s">
        <v>854</v>
      </c>
    </row>
    <row r="218" spans="1:9" x14ac:dyDescent="0.2">
      <c r="A218" t="s">
        <v>133</v>
      </c>
      <c r="B218" s="16">
        <v>46097</v>
      </c>
      <c r="C218" s="36" t="s">
        <v>855</v>
      </c>
      <c r="D218" s="39">
        <v>-2760</v>
      </c>
      <c r="E218" t="s">
        <v>856</v>
      </c>
      <c r="F218" t="s">
        <v>857</v>
      </c>
      <c r="G218" t="s">
        <v>858</v>
      </c>
      <c r="H218" t="s">
        <v>168</v>
      </c>
      <c r="I218" t="s">
        <v>859</v>
      </c>
    </row>
    <row r="219" spans="1:9" x14ac:dyDescent="0.2">
      <c r="A219" t="s">
        <v>133</v>
      </c>
      <c r="B219" s="16">
        <v>46099</v>
      </c>
      <c r="C219" s="36" t="s">
        <v>860</v>
      </c>
      <c r="D219" s="39">
        <v>-2124</v>
      </c>
      <c r="E219" t="s">
        <v>856</v>
      </c>
      <c r="F219" t="s">
        <v>857</v>
      </c>
      <c r="G219" t="s">
        <v>858</v>
      </c>
      <c r="H219" t="s">
        <v>168</v>
      </c>
      <c r="I219" t="s">
        <v>861</v>
      </c>
    </row>
    <row r="220" spans="1:9" x14ac:dyDescent="0.2">
      <c r="A220" t="s">
        <v>133</v>
      </c>
      <c r="B220" s="16">
        <v>46100</v>
      </c>
      <c r="C220" s="36" t="s">
        <v>862</v>
      </c>
      <c r="D220" s="39">
        <v>-792</v>
      </c>
      <c r="E220" t="s">
        <v>856</v>
      </c>
      <c r="F220" t="s">
        <v>857</v>
      </c>
      <c r="G220" t="s">
        <v>858</v>
      </c>
      <c r="H220" t="s">
        <v>168</v>
      </c>
      <c r="I220" t="s">
        <v>861</v>
      </c>
    </row>
    <row r="221" spans="1:9" x14ac:dyDescent="0.2">
      <c r="A221" t="s">
        <v>133</v>
      </c>
      <c r="B221" s="16">
        <v>46099</v>
      </c>
      <c r="C221" s="36" t="s">
        <v>863</v>
      </c>
      <c r="D221" s="39">
        <v>-1020</v>
      </c>
      <c r="E221" t="s">
        <v>864</v>
      </c>
      <c r="F221" t="s">
        <v>865</v>
      </c>
      <c r="G221" t="s">
        <v>866</v>
      </c>
      <c r="H221" t="s">
        <v>168</v>
      </c>
      <c r="I221" t="s">
        <v>867</v>
      </c>
    </row>
    <row r="222" spans="1:9" x14ac:dyDescent="0.2">
      <c r="A222" t="s">
        <v>133</v>
      </c>
      <c r="B222" s="16">
        <v>46085</v>
      </c>
      <c r="C222" s="36" t="s">
        <v>868</v>
      </c>
      <c r="D222" s="39">
        <v>-2414.4</v>
      </c>
      <c r="E222" t="s">
        <v>869</v>
      </c>
      <c r="F222" t="s">
        <v>870</v>
      </c>
      <c r="G222" t="s">
        <v>871</v>
      </c>
      <c r="H222" t="s">
        <v>156</v>
      </c>
      <c r="I222" t="s">
        <v>869</v>
      </c>
    </row>
    <row r="223" spans="1:9" x14ac:dyDescent="0.2">
      <c r="A223" t="s">
        <v>133</v>
      </c>
      <c r="B223" s="16">
        <v>46085</v>
      </c>
      <c r="C223" s="36" t="s">
        <v>872</v>
      </c>
      <c r="D223" s="39">
        <v>-24</v>
      </c>
      <c r="E223" t="s">
        <v>869</v>
      </c>
      <c r="F223" t="s">
        <v>870</v>
      </c>
      <c r="G223" t="s">
        <v>871</v>
      </c>
      <c r="H223" t="s">
        <v>156</v>
      </c>
      <c r="I223" t="s">
        <v>873</v>
      </c>
    </row>
    <row r="224" spans="1:9" x14ac:dyDescent="0.2">
      <c r="A224" t="s">
        <v>133</v>
      </c>
      <c r="B224" s="16">
        <v>46106</v>
      </c>
      <c r="C224" s="36" t="s">
        <v>874</v>
      </c>
      <c r="D224" s="39">
        <v>-1731.6</v>
      </c>
      <c r="E224" t="s">
        <v>875</v>
      </c>
      <c r="F224" t="s">
        <v>876</v>
      </c>
      <c r="G224" t="s">
        <v>183</v>
      </c>
      <c r="H224" t="s">
        <v>164</v>
      </c>
      <c r="I224" t="s">
        <v>877</v>
      </c>
    </row>
    <row r="225" spans="1:9" x14ac:dyDescent="0.2">
      <c r="A225" t="s">
        <v>133</v>
      </c>
      <c r="B225" s="16">
        <v>46100</v>
      </c>
      <c r="C225" s="36" t="s">
        <v>878</v>
      </c>
      <c r="D225" s="39">
        <v>-11306.99</v>
      </c>
      <c r="E225" t="s">
        <v>879</v>
      </c>
      <c r="F225" t="s">
        <v>880</v>
      </c>
      <c r="H225" t="s">
        <v>148</v>
      </c>
      <c r="I225" t="s">
        <v>1171</v>
      </c>
    </row>
    <row r="226" spans="1:9" x14ac:dyDescent="0.2">
      <c r="A226" t="s">
        <v>133</v>
      </c>
      <c r="B226" s="16">
        <v>46099</v>
      </c>
      <c r="C226" s="36" t="s">
        <v>881</v>
      </c>
      <c r="D226" s="39">
        <v>-15209.44</v>
      </c>
      <c r="E226" t="s">
        <v>882</v>
      </c>
      <c r="F226" t="s">
        <v>883</v>
      </c>
      <c r="G226" t="s">
        <v>884</v>
      </c>
      <c r="H226" t="s">
        <v>1259</v>
      </c>
      <c r="I226" t="s">
        <v>885</v>
      </c>
    </row>
    <row r="227" spans="1:9" x14ac:dyDescent="0.2">
      <c r="A227" t="s">
        <v>133</v>
      </c>
      <c r="B227" s="16">
        <v>46084</v>
      </c>
      <c r="C227" s="36" t="s">
        <v>886</v>
      </c>
      <c r="D227" s="39">
        <v>-911.54</v>
      </c>
      <c r="E227" t="s">
        <v>887</v>
      </c>
      <c r="F227" t="s">
        <v>888</v>
      </c>
      <c r="G227" t="s">
        <v>183</v>
      </c>
      <c r="H227" t="s">
        <v>164</v>
      </c>
      <c r="I227" t="s">
        <v>889</v>
      </c>
    </row>
    <row r="228" spans="1:9" x14ac:dyDescent="0.2">
      <c r="A228" t="s">
        <v>133</v>
      </c>
      <c r="B228" s="16">
        <v>46106</v>
      </c>
      <c r="C228" s="36" t="s">
        <v>890</v>
      </c>
      <c r="D228" s="39">
        <v>-1498.04</v>
      </c>
      <c r="E228" t="s">
        <v>887</v>
      </c>
      <c r="F228" t="s">
        <v>888</v>
      </c>
      <c r="G228" t="s">
        <v>183</v>
      </c>
      <c r="H228" t="s">
        <v>164</v>
      </c>
      <c r="I228" t="s">
        <v>877</v>
      </c>
    </row>
    <row r="229" spans="1:9" x14ac:dyDescent="0.2">
      <c r="A229" t="s">
        <v>133</v>
      </c>
      <c r="B229" s="16">
        <v>46091</v>
      </c>
      <c r="C229" s="36" t="s">
        <v>891</v>
      </c>
      <c r="D229" s="39">
        <v>-8826</v>
      </c>
      <c r="E229" t="s">
        <v>892</v>
      </c>
      <c r="F229" t="s">
        <v>893</v>
      </c>
      <c r="G229" t="s">
        <v>894</v>
      </c>
      <c r="H229" t="s">
        <v>156</v>
      </c>
      <c r="I229" t="s">
        <v>895</v>
      </c>
    </row>
    <row r="230" spans="1:9" x14ac:dyDescent="0.2">
      <c r="A230" t="s">
        <v>133</v>
      </c>
      <c r="B230" s="16">
        <v>46087</v>
      </c>
      <c r="C230" s="36" t="s">
        <v>896</v>
      </c>
      <c r="D230" s="39">
        <v>-9071.77</v>
      </c>
      <c r="E230" t="s">
        <v>897</v>
      </c>
      <c r="F230" t="s">
        <v>898</v>
      </c>
      <c r="G230" t="s">
        <v>899</v>
      </c>
      <c r="H230" t="s">
        <v>1259</v>
      </c>
      <c r="I230" t="s">
        <v>900</v>
      </c>
    </row>
    <row r="231" spans="1:9" x14ac:dyDescent="0.2">
      <c r="A231" t="s">
        <v>133</v>
      </c>
      <c r="B231" s="16">
        <v>46099</v>
      </c>
      <c r="C231" s="36" t="s">
        <v>901</v>
      </c>
      <c r="D231" s="39">
        <v>-966.12</v>
      </c>
      <c r="E231" t="s">
        <v>902</v>
      </c>
      <c r="F231" t="s">
        <v>903</v>
      </c>
      <c r="G231" t="s">
        <v>904</v>
      </c>
      <c r="H231" t="s">
        <v>1259</v>
      </c>
      <c r="I231" t="s">
        <v>905</v>
      </c>
    </row>
    <row r="232" spans="1:9" x14ac:dyDescent="0.2">
      <c r="A232" t="s">
        <v>133</v>
      </c>
      <c r="B232" s="16">
        <v>46091</v>
      </c>
      <c r="C232" s="36" t="s">
        <v>906</v>
      </c>
      <c r="D232" s="39">
        <v>-400.32</v>
      </c>
      <c r="E232" t="s">
        <v>907</v>
      </c>
      <c r="F232" t="s">
        <v>908</v>
      </c>
      <c r="G232" t="s">
        <v>909</v>
      </c>
      <c r="H232" t="s">
        <v>170</v>
      </c>
      <c r="I232" t="s">
        <v>1262</v>
      </c>
    </row>
    <row r="233" spans="1:9" x14ac:dyDescent="0.2">
      <c r="A233" t="s">
        <v>133</v>
      </c>
      <c r="B233" s="16">
        <v>46106</v>
      </c>
      <c r="C233" s="36" t="s">
        <v>910</v>
      </c>
      <c r="D233" s="39">
        <v>-365.28</v>
      </c>
      <c r="E233" t="s">
        <v>907</v>
      </c>
      <c r="F233" t="s">
        <v>908</v>
      </c>
      <c r="G233" t="s">
        <v>909</v>
      </c>
      <c r="H233" t="s">
        <v>170</v>
      </c>
      <c r="I233" t="s">
        <v>911</v>
      </c>
    </row>
    <row r="234" spans="1:9" x14ac:dyDescent="0.2">
      <c r="A234" t="s">
        <v>133</v>
      </c>
      <c r="B234" s="16">
        <v>46091</v>
      </c>
      <c r="C234" s="36" t="s">
        <v>912</v>
      </c>
      <c r="D234" s="39">
        <v>-451.2</v>
      </c>
      <c r="E234" t="s">
        <v>913</v>
      </c>
      <c r="F234" t="s">
        <v>914</v>
      </c>
      <c r="G234" t="s">
        <v>915</v>
      </c>
      <c r="H234" t="s">
        <v>154</v>
      </c>
      <c r="I234" t="s">
        <v>916</v>
      </c>
    </row>
    <row r="235" spans="1:9" x14ac:dyDescent="0.2">
      <c r="A235" t="s">
        <v>133</v>
      </c>
      <c r="B235" s="16">
        <v>46091</v>
      </c>
      <c r="C235" s="36" t="s">
        <v>917</v>
      </c>
      <c r="D235" s="39">
        <v>-225.6</v>
      </c>
      <c r="E235" t="s">
        <v>913</v>
      </c>
      <c r="F235" t="s">
        <v>914</v>
      </c>
      <c r="G235" t="s">
        <v>915</v>
      </c>
      <c r="H235" t="s">
        <v>154</v>
      </c>
      <c r="I235" t="s">
        <v>916</v>
      </c>
    </row>
    <row r="236" spans="1:9" x14ac:dyDescent="0.2">
      <c r="A236" t="s">
        <v>133</v>
      </c>
      <c r="B236" s="16">
        <v>46091</v>
      </c>
      <c r="C236" s="36" t="s">
        <v>918</v>
      </c>
      <c r="D236" s="39">
        <v>-225.6</v>
      </c>
      <c r="E236" t="s">
        <v>913</v>
      </c>
      <c r="F236" t="s">
        <v>914</v>
      </c>
      <c r="G236" t="s">
        <v>915</v>
      </c>
      <c r="H236" t="s">
        <v>154</v>
      </c>
      <c r="I236" t="s">
        <v>916</v>
      </c>
    </row>
    <row r="237" spans="1:9" x14ac:dyDescent="0.2">
      <c r="A237" t="s">
        <v>133</v>
      </c>
      <c r="B237" s="16">
        <v>46106</v>
      </c>
      <c r="C237" s="36" t="s">
        <v>919</v>
      </c>
      <c r="D237" s="39">
        <v>-1126.1400000000001</v>
      </c>
      <c r="E237" t="s">
        <v>920</v>
      </c>
      <c r="F237" t="s">
        <v>921</v>
      </c>
      <c r="G237" t="s">
        <v>922</v>
      </c>
      <c r="H237" t="s">
        <v>156</v>
      </c>
      <c r="I237" t="s">
        <v>924</v>
      </c>
    </row>
    <row r="238" spans="1:9" x14ac:dyDescent="0.2">
      <c r="A238" t="s">
        <v>133</v>
      </c>
      <c r="B238" s="16">
        <v>46106</v>
      </c>
      <c r="C238" s="36" t="s">
        <v>923</v>
      </c>
      <c r="D238" s="39">
        <v>-806.96</v>
      </c>
      <c r="E238" t="s">
        <v>920</v>
      </c>
      <c r="F238" t="s">
        <v>921</v>
      </c>
      <c r="G238" t="s">
        <v>922</v>
      </c>
      <c r="H238" t="s">
        <v>156</v>
      </c>
      <c r="I238" t="s">
        <v>924</v>
      </c>
    </row>
    <row r="239" spans="1:9" x14ac:dyDescent="0.2">
      <c r="A239" t="s">
        <v>133</v>
      </c>
      <c r="B239" s="16">
        <v>46100</v>
      </c>
      <c r="C239" s="36" t="s">
        <v>925</v>
      </c>
      <c r="D239" s="39">
        <v>-4950.4799999999996</v>
      </c>
      <c r="E239" t="s">
        <v>926</v>
      </c>
      <c r="F239" t="s">
        <v>927</v>
      </c>
      <c r="G239" t="s">
        <v>928</v>
      </c>
      <c r="H239" t="s">
        <v>1259</v>
      </c>
      <c r="I239" t="s">
        <v>1172</v>
      </c>
    </row>
    <row r="240" spans="1:9" x14ac:dyDescent="0.2">
      <c r="A240" t="s">
        <v>133</v>
      </c>
      <c r="B240" s="16">
        <v>46097</v>
      </c>
      <c r="C240" s="36" t="s">
        <v>929</v>
      </c>
      <c r="D240" s="39">
        <v>-10979.63</v>
      </c>
      <c r="E240" t="s">
        <v>930</v>
      </c>
      <c r="F240" t="s">
        <v>931</v>
      </c>
      <c r="G240" t="s">
        <v>932</v>
      </c>
      <c r="H240" t="s">
        <v>1259</v>
      </c>
      <c r="I240" t="s">
        <v>933</v>
      </c>
    </row>
    <row r="241" spans="1:9" x14ac:dyDescent="0.2">
      <c r="A241" t="s">
        <v>133</v>
      </c>
      <c r="B241" s="16">
        <v>46099</v>
      </c>
      <c r="C241" s="36" t="s">
        <v>934</v>
      </c>
      <c r="D241" s="39">
        <v>-15751.93</v>
      </c>
      <c r="E241" t="s">
        <v>930</v>
      </c>
      <c r="F241" t="s">
        <v>931</v>
      </c>
      <c r="G241" t="s">
        <v>932</v>
      </c>
      <c r="H241" t="s">
        <v>1259</v>
      </c>
      <c r="I241" t="s">
        <v>935</v>
      </c>
    </row>
    <row r="242" spans="1:9" x14ac:dyDescent="0.2">
      <c r="A242" t="s">
        <v>133</v>
      </c>
      <c r="B242" s="16">
        <v>46097</v>
      </c>
      <c r="C242" s="36" t="s">
        <v>936</v>
      </c>
      <c r="D242" s="39">
        <v>-589.74</v>
      </c>
      <c r="E242" t="s">
        <v>937</v>
      </c>
      <c r="F242" t="s">
        <v>938</v>
      </c>
      <c r="G242" t="s">
        <v>939</v>
      </c>
      <c r="H242" t="s">
        <v>156</v>
      </c>
      <c r="I242" t="s">
        <v>940</v>
      </c>
    </row>
    <row r="243" spans="1:9" x14ac:dyDescent="0.2">
      <c r="A243" t="s">
        <v>133</v>
      </c>
      <c r="B243" s="16">
        <v>46097</v>
      </c>
      <c r="C243" s="36" t="s">
        <v>941</v>
      </c>
      <c r="D243" s="39">
        <v>-2521.1999999999998</v>
      </c>
      <c r="E243" t="s">
        <v>942</v>
      </c>
      <c r="F243" t="s">
        <v>943</v>
      </c>
      <c r="G243" t="s">
        <v>944</v>
      </c>
      <c r="H243" t="s">
        <v>1259</v>
      </c>
      <c r="I243" t="s">
        <v>1173</v>
      </c>
    </row>
    <row r="244" spans="1:9" x14ac:dyDescent="0.2">
      <c r="A244" t="s">
        <v>133</v>
      </c>
      <c r="B244" s="16">
        <v>46106</v>
      </c>
      <c r="C244" s="36" t="s">
        <v>945</v>
      </c>
      <c r="D244" s="39">
        <v>-664</v>
      </c>
      <c r="E244" t="s">
        <v>946</v>
      </c>
      <c r="F244" t="s">
        <v>947</v>
      </c>
      <c r="G244" t="s">
        <v>183</v>
      </c>
      <c r="H244" t="s">
        <v>168</v>
      </c>
      <c r="I244" t="s">
        <v>948</v>
      </c>
    </row>
    <row r="245" spans="1:9" x14ac:dyDescent="0.2">
      <c r="A245" t="s">
        <v>133</v>
      </c>
      <c r="B245" s="16">
        <v>46087</v>
      </c>
      <c r="C245" s="36" t="s">
        <v>949</v>
      </c>
      <c r="D245" s="39">
        <v>-2040</v>
      </c>
      <c r="E245" t="s">
        <v>1263</v>
      </c>
      <c r="F245" t="s">
        <v>950</v>
      </c>
      <c r="G245" t="s">
        <v>951</v>
      </c>
      <c r="H245" t="s">
        <v>1259</v>
      </c>
      <c r="I245" t="s">
        <v>952</v>
      </c>
    </row>
    <row r="246" spans="1:9" x14ac:dyDescent="0.2">
      <c r="A246" t="s">
        <v>133</v>
      </c>
      <c r="B246" s="16">
        <v>46085</v>
      </c>
      <c r="C246" s="36" t="s">
        <v>953</v>
      </c>
      <c r="D246" s="39">
        <v>-983.93</v>
      </c>
      <c r="E246" t="s">
        <v>954</v>
      </c>
      <c r="F246" t="s">
        <v>955</v>
      </c>
      <c r="G246" t="s">
        <v>956</v>
      </c>
      <c r="H246" t="s">
        <v>164</v>
      </c>
      <c r="I246" t="s">
        <v>957</v>
      </c>
    </row>
    <row r="247" spans="1:9" x14ac:dyDescent="0.2">
      <c r="A247" t="s">
        <v>133</v>
      </c>
      <c r="B247" s="16">
        <v>46085</v>
      </c>
      <c r="C247" s="36" t="s">
        <v>958</v>
      </c>
      <c r="D247" s="39">
        <v>-240</v>
      </c>
      <c r="E247" t="s">
        <v>959</v>
      </c>
      <c r="F247" t="s">
        <v>960</v>
      </c>
      <c r="G247" t="s">
        <v>961</v>
      </c>
      <c r="H247" t="s">
        <v>1259</v>
      </c>
      <c r="I247" t="s">
        <v>962</v>
      </c>
    </row>
    <row r="248" spans="1:9" x14ac:dyDescent="0.2">
      <c r="A248" t="s">
        <v>133</v>
      </c>
      <c r="B248" s="16">
        <v>46091</v>
      </c>
      <c r="C248" s="36" t="s">
        <v>963</v>
      </c>
      <c r="D248" s="39">
        <v>-2829.76</v>
      </c>
      <c r="E248" t="s">
        <v>964</v>
      </c>
      <c r="F248" t="s">
        <v>965</v>
      </c>
      <c r="G248" t="s">
        <v>966</v>
      </c>
      <c r="H248" t="s">
        <v>1259</v>
      </c>
      <c r="I248" t="s">
        <v>967</v>
      </c>
    </row>
    <row r="249" spans="1:9" x14ac:dyDescent="0.2">
      <c r="A249" t="s">
        <v>133</v>
      </c>
      <c r="B249" s="16">
        <v>46097</v>
      </c>
      <c r="C249" s="36" t="s">
        <v>968</v>
      </c>
      <c r="D249" s="39">
        <v>-2829.76</v>
      </c>
      <c r="E249" t="s">
        <v>964</v>
      </c>
      <c r="F249" t="s">
        <v>965</v>
      </c>
      <c r="G249" t="s">
        <v>966</v>
      </c>
      <c r="H249" t="s">
        <v>1259</v>
      </c>
      <c r="I249" t="s">
        <v>967</v>
      </c>
    </row>
    <row r="250" spans="1:9" x14ac:dyDescent="0.2">
      <c r="A250" t="s">
        <v>133</v>
      </c>
      <c r="B250" s="16">
        <v>46100</v>
      </c>
      <c r="C250" s="36" t="s">
        <v>969</v>
      </c>
      <c r="D250" s="39">
        <v>-6360</v>
      </c>
      <c r="E250" t="s">
        <v>970</v>
      </c>
      <c r="F250" t="s">
        <v>971</v>
      </c>
      <c r="G250" t="s">
        <v>972</v>
      </c>
      <c r="H250" t="s">
        <v>1177</v>
      </c>
      <c r="I250" t="s">
        <v>973</v>
      </c>
    </row>
    <row r="251" spans="1:9" x14ac:dyDescent="0.2">
      <c r="A251" t="s">
        <v>133</v>
      </c>
      <c r="B251" s="16">
        <v>46100</v>
      </c>
      <c r="C251" s="36" t="s">
        <v>974</v>
      </c>
      <c r="D251" s="39">
        <v>-2178</v>
      </c>
      <c r="E251" t="s">
        <v>970</v>
      </c>
      <c r="F251" t="s">
        <v>971</v>
      </c>
      <c r="G251" t="s">
        <v>972</v>
      </c>
      <c r="H251" t="s">
        <v>164</v>
      </c>
      <c r="I251" t="s">
        <v>975</v>
      </c>
    </row>
    <row r="252" spans="1:9" x14ac:dyDescent="0.2">
      <c r="A252" t="s">
        <v>133</v>
      </c>
      <c r="B252" s="16">
        <v>46106</v>
      </c>
      <c r="C252" s="36" t="s">
        <v>976</v>
      </c>
      <c r="D252" s="39">
        <v>-290.10000000000002</v>
      </c>
      <c r="E252" t="s">
        <v>977</v>
      </c>
      <c r="F252" t="s">
        <v>978</v>
      </c>
      <c r="G252" t="s">
        <v>183</v>
      </c>
      <c r="H252" t="s">
        <v>164</v>
      </c>
      <c r="I252" t="s">
        <v>877</v>
      </c>
    </row>
    <row r="253" spans="1:9" x14ac:dyDescent="0.2">
      <c r="A253" t="s">
        <v>133</v>
      </c>
      <c r="B253" s="16">
        <v>46091</v>
      </c>
      <c r="C253" s="36" t="s">
        <v>979</v>
      </c>
      <c r="D253" s="39">
        <v>-138</v>
      </c>
      <c r="E253" t="s">
        <v>980</v>
      </c>
      <c r="F253" t="s">
        <v>981</v>
      </c>
      <c r="G253" t="s">
        <v>982</v>
      </c>
      <c r="H253" t="s">
        <v>156</v>
      </c>
      <c r="I253" t="s">
        <v>983</v>
      </c>
    </row>
    <row r="254" spans="1:9" x14ac:dyDescent="0.2">
      <c r="A254" t="s">
        <v>133</v>
      </c>
      <c r="B254" s="16">
        <v>46099</v>
      </c>
      <c r="C254" s="36" t="s">
        <v>984</v>
      </c>
      <c r="D254" s="39">
        <v>-1016.2</v>
      </c>
      <c r="E254" t="s">
        <v>985</v>
      </c>
      <c r="F254" t="s">
        <v>986</v>
      </c>
      <c r="G254" t="s">
        <v>987</v>
      </c>
      <c r="H254" t="s">
        <v>1259</v>
      </c>
      <c r="I254" t="s">
        <v>1174</v>
      </c>
    </row>
    <row r="255" spans="1:9" x14ac:dyDescent="0.2">
      <c r="A255" t="s">
        <v>133</v>
      </c>
      <c r="B255" s="16">
        <v>46086</v>
      </c>
      <c r="C255" s="36" t="s">
        <v>988</v>
      </c>
      <c r="D255" s="39">
        <v>-441.49</v>
      </c>
      <c r="E255" t="s">
        <v>989</v>
      </c>
      <c r="F255" t="s">
        <v>990</v>
      </c>
      <c r="G255" t="s">
        <v>991</v>
      </c>
      <c r="H255" t="s">
        <v>156</v>
      </c>
      <c r="I255" t="s">
        <v>992</v>
      </c>
    </row>
    <row r="256" spans="1:9" x14ac:dyDescent="0.2">
      <c r="A256" t="s">
        <v>133</v>
      </c>
      <c r="B256" s="16">
        <v>46100</v>
      </c>
      <c r="C256" s="36" t="s">
        <v>993</v>
      </c>
      <c r="D256" s="39">
        <v>-1500</v>
      </c>
      <c r="E256" t="s">
        <v>994</v>
      </c>
      <c r="F256" t="s">
        <v>995</v>
      </c>
      <c r="G256" t="s">
        <v>183</v>
      </c>
      <c r="H256" t="s">
        <v>1177</v>
      </c>
      <c r="I256" t="s">
        <v>996</v>
      </c>
    </row>
    <row r="257" spans="1:9" x14ac:dyDescent="0.2">
      <c r="A257" t="s">
        <v>133</v>
      </c>
      <c r="B257" s="16">
        <v>46085</v>
      </c>
      <c r="C257" s="36" t="s">
        <v>997</v>
      </c>
      <c r="D257" s="39">
        <v>-148</v>
      </c>
      <c r="E257" t="s">
        <v>998</v>
      </c>
      <c r="F257" t="s">
        <v>999</v>
      </c>
      <c r="G257" t="s">
        <v>1000</v>
      </c>
      <c r="H257" t="s">
        <v>180</v>
      </c>
      <c r="I257" t="s">
        <v>1001</v>
      </c>
    </row>
    <row r="258" spans="1:9" x14ac:dyDescent="0.2">
      <c r="A258" t="s">
        <v>133</v>
      </c>
      <c r="B258" s="16">
        <v>46090</v>
      </c>
      <c r="C258" s="36" t="s">
        <v>1002</v>
      </c>
      <c r="D258" s="39">
        <v>-220</v>
      </c>
      <c r="E258" t="s">
        <v>998</v>
      </c>
      <c r="F258" t="s">
        <v>999</v>
      </c>
      <c r="G258" t="s">
        <v>1000</v>
      </c>
      <c r="H258" t="s">
        <v>170</v>
      </c>
      <c r="I258" t="s">
        <v>1003</v>
      </c>
    </row>
    <row r="259" spans="1:9" x14ac:dyDescent="0.2">
      <c r="A259" t="s">
        <v>133</v>
      </c>
      <c r="B259" s="16">
        <v>46097</v>
      </c>
      <c r="C259" s="36" t="s">
        <v>1004</v>
      </c>
      <c r="D259" s="39">
        <v>-180</v>
      </c>
      <c r="E259" t="s">
        <v>998</v>
      </c>
      <c r="F259" t="s">
        <v>999</v>
      </c>
      <c r="G259" t="s">
        <v>1000</v>
      </c>
      <c r="H259" t="s">
        <v>170</v>
      </c>
      <c r="I259" t="s">
        <v>1005</v>
      </c>
    </row>
    <row r="260" spans="1:9" x14ac:dyDescent="0.2">
      <c r="A260" t="s">
        <v>133</v>
      </c>
      <c r="B260" s="16">
        <v>46097</v>
      </c>
      <c r="C260" s="36" t="s">
        <v>1006</v>
      </c>
      <c r="D260" s="39">
        <v>-182.2</v>
      </c>
      <c r="E260" t="s">
        <v>1007</v>
      </c>
      <c r="F260" t="s">
        <v>1008</v>
      </c>
      <c r="G260" t="s">
        <v>1009</v>
      </c>
      <c r="H260" t="s">
        <v>1259</v>
      </c>
      <c r="I260" t="s">
        <v>1010</v>
      </c>
    </row>
    <row r="261" spans="1:9" x14ac:dyDescent="0.2">
      <c r="A261" t="s">
        <v>133</v>
      </c>
      <c r="B261" s="16">
        <v>46097</v>
      </c>
      <c r="C261" s="36" t="s">
        <v>1011</v>
      </c>
      <c r="D261" s="39">
        <v>-2750.78</v>
      </c>
      <c r="E261" t="s">
        <v>1007</v>
      </c>
      <c r="F261" t="s">
        <v>1008</v>
      </c>
      <c r="G261" t="s">
        <v>1009</v>
      </c>
      <c r="H261" t="s">
        <v>1259</v>
      </c>
      <c r="I261" t="s">
        <v>1010</v>
      </c>
    </row>
    <row r="262" spans="1:9" x14ac:dyDescent="0.2">
      <c r="A262" t="s">
        <v>133</v>
      </c>
      <c r="B262" s="16">
        <v>46100</v>
      </c>
      <c r="C262" s="36" t="s">
        <v>1012</v>
      </c>
      <c r="D262" s="39">
        <v>-104.4</v>
      </c>
      <c r="E262" t="s">
        <v>1013</v>
      </c>
      <c r="F262" t="s">
        <v>1014</v>
      </c>
      <c r="G262" t="s">
        <v>1015</v>
      </c>
      <c r="H262" t="s">
        <v>156</v>
      </c>
      <c r="I262" t="s">
        <v>1016</v>
      </c>
    </row>
    <row r="263" spans="1:9" x14ac:dyDescent="0.2">
      <c r="A263" t="s">
        <v>133</v>
      </c>
      <c r="B263" s="16">
        <v>46085</v>
      </c>
      <c r="C263" s="36" t="s">
        <v>1017</v>
      </c>
      <c r="D263" s="39">
        <v>-263.8</v>
      </c>
      <c r="E263" t="s">
        <v>1018</v>
      </c>
      <c r="F263" t="s">
        <v>1019</v>
      </c>
      <c r="G263" t="s">
        <v>1020</v>
      </c>
      <c r="H263" t="s">
        <v>1167</v>
      </c>
      <c r="I263" t="s">
        <v>1021</v>
      </c>
    </row>
    <row r="264" spans="1:9" x14ac:dyDescent="0.2">
      <c r="A264" t="s">
        <v>133</v>
      </c>
      <c r="B264" s="16">
        <v>46097</v>
      </c>
      <c r="C264" s="36" t="s">
        <v>1022</v>
      </c>
      <c r="D264" s="39">
        <v>-162</v>
      </c>
      <c r="E264" t="s">
        <v>1023</v>
      </c>
      <c r="F264" t="s">
        <v>1024</v>
      </c>
      <c r="G264" t="s">
        <v>1025</v>
      </c>
      <c r="H264" t="s">
        <v>1259</v>
      </c>
      <c r="I264" t="s">
        <v>1026</v>
      </c>
    </row>
    <row r="265" spans="1:9" x14ac:dyDescent="0.2">
      <c r="A265" t="s">
        <v>133</v>
      </c>
      <c r="B265" s="16">
        <v>46097</v>
      </c>
      <c r="C265" s="36" t="s">
        <v>1027</v>
      </c>
      <c r="D265" s="39">
        <v>-54</v>
      </c>
      <c r="E265" t="s">
        <v>1023</v>
      </c>
      <c r="F265" t="s">
        <v>1024</v>
      </c>
      <c r="G265" t="s">
        <v>1025</v>
      </c>
      <c r="H265" t="s">
        <v>1259</v>
      </c>
      <c r="I265" t="s">
        <v>1026</v>
      </c>
    </row>
    <row r="266" spans="1:9" x14ac:dyDescent="0.2">
      <c r="A266" t="s">
        <v>133</v>
      </c>
      <c r="B266" s="16">
        <v>46086</v>
      </c>
      <c r="C266" s="36" t="s">
        <v>1028</v>
      </c>
      <c r="D266" s="39">
        <v>-1140</v>
      </c>
      <c r="E266" t="s">
        <v>1029</v>
      </c>
      <c r="F266" t="s">
        <v>1030</v>
      </c>
      <c r="G266" t="s">
        <v>1031</v>
      </c>
      <c r="H266" t="s">
        <v>1167</v>
      </c>
      <c r="I266" t="s">
        <v>1032</v>
      </c>
    </row>
    <row r="267" spans="1:9" x14ac:dyDescent="0.2">
      <c r="A267" t="s">
        <v>133</v>
      </c>
      <c r="B267" s="16">
        <v>46106</v>
      </c>
      <c r="C267" s="36" t="s">
        <v>1033</v>
      </c>
      <c r="D267" s="39">
        <v>-12810</v>
      </c>
      <c r="E267" t="s">
        <v>1029</v>
      </c>
      <c r="F267" t="s">
        <v>1030</v>
      </c>
      <c r="G267" t="s">
        <v>1031</v>
      </c>
      <c r="H267" t="s">
        <v>1167</v>
      </c>
      <c r="I267" t="s">
        <v>1034</v>
      </c>
    </row>
    <row r="268" spans="1:9" x14ac:dyDescent="0.2">
      <c r="A268" t="s">
        <v>133</v>
      </c>
      <c r="B268" s="16">
        <v>46085</v>
      </c>
      <c r="C268" s="36" t="s">
        <v>1035</v>
      </c>
      <c r="D268" s="39">
        <v>-203</v>
      </c>
      <c r="E268" t="s">
        <v>1036</v>
      </c>
      <c r="F268" t="s">
        <v>1037</v>
      </c>
      <c r="G268" t="s">
        <v>1038</v>
      </c>
      <c r="H268" t="s">
        <v>168</v>
      </c>
      <c r="I268" t="s">
        <v>1269</v>
      </c>
    </row>
    <row r="269" spans="1:9" x14ac:dyDescent="0.2">
      <c r="A269" t="s">
        <v>133</v>
      </c>
      <c r="B269" s="16">
        <v>46100</v>
      </c>
      <c r="C269" s="36" t="s">
        <v>1039</v>
      </c>
      <c r="D269" s="39">
        <v>-18900</v>
      </c>
      <c r="E269" t="s">
        <v>1040</v>
      </c>
      <c r="F269" t="s">
        <v>1041</v>
      </c>
      <c r="G269" t="s">
        <v>1042</v>
      </c>
      <c r="H269" t="s">
        <v>1259</v>
      </c>
      <c r="I269" t="s">
        <v>1043</v>
      </c>
    </row>
    <row r="270" spans="1:9" x14ac:dyDescent="0.2">
      <c r="A270" t="s">
        <v>133</v>
      </c>
      <c r="B270" s="16">
        <v>46099</v>
      </c>
      <c r="C270" s="36" t="s">
        <v>1044</v>
      </c>
      <c r="D270" s="39">
        <v>-600</v>
      </c>
      <c r="E270" t="s">
        <v>1045</v>
      </c>
      <c r="F270" t="s">
        <v>1046</v>
      </c>
      <c r="G270" t="s">
        <v>360</v>
      </c>
      <c r="H270" t="s">
        <v>150</v>
      </c>
      <c r="I270" t="s">
        <v>1047</v>
      </c>
    </row>
    <row r="271" spans="1:9" x14ac:dyDescent="0.2">
      <c r="A271" t="s">
        <v>133</v>
      </c>
      <c r="B271" s="16">
        <v>46085</v>
      </c>
      <c r="C271" s="36" t="s">
        <v>1048</v>
      </c>
      <c r="D271" s="39">
        <v>-184.87</v>
      </c>
      <c r="E271" t="s">
        <v>1049</v>
      </c>
      <c r="F271" t="s">
        <v>1050</v>
      </c>
      <c r="G271" t="s">
        <v>1051</v>
      </c>
      <c r="H271" t="s">
        <v>148</v>
      </c>
      <c r="I271" t="s">
        <v>1052</v>
      </c>
    </row>
    <row r="272" spans="1:9" x14ac:dyDescent="0.2">
      <c r="A272" t="s">
        <v>133</v>
      </c>
      <c r="B272" s="16">
        <v>46105</v>
      </c>
      <c r="C272" s="36" t="s">
        <v>1053</v>
      </c>
      <c r="D272" s="39">
        <v>354</v>
      </c>
      <c r="E272" t="s">
        <v>1054</v>
      </c>
      <c r="F272" t="s">
        <v>1055</v>
      </c>
      <c r="G272" t="s">
        <v>1056</v>
      </c>
      <c r="H272" t="s">
        <v>168</v>
      </c>
      <c r="I272" t="s">
        <v>1057</v>
      </c>
    </row>
    <row r="273" spans="1:9" x14ac:dyDescent="0.2">
      <c r="A273" t="s">
        <v>133</v>
      </c>
      <c r="B273" s="16">
        <v>46105</v>
      </c>
      <c r="C273" s="36" t="s">
        <v>1058</v>
      </c>
      <c r="D273" s="39">
        <v>-354</v>
      </c>
      <c r="E273" t="s">
        <v>1054</v>
      </c>
      <c r="F273" t="s">
        <v>1055</v>
      </c>
      <c r="G273" t="s">
        <v>1056</v>
      </c>
      <c r="H273" t="s">
        <v>168</v>
      </c>
      <c r="I273" t="s">
        <v>1059</v>
      </c>
    </row>
    <row r="274" spans="1:9" x14ac:dyDescent="0.2">
      <c r="A274" t="s">
        <v>133</v>
      </c>
      <c r="B274" s="16">
        <v>46087</v>
      </c>
      <c r="C274" s="36" t="s">
        <v>1060</v>
      </c>
      <c r="D274" s="39">
        <v>-4159.2</v>
      </c>
      <c r="E274" t="s">
        <v>1061</v>
      </c>
      <c r="F274" t="s">
        <v>1062</v>
      </c>
      <c r="G274" t="s">
        <v>1063</v>
      </c>
      <c r="H274" t="s">
        <v>1259</v>
      </c>
      <c r="I274" t="s">
        <v>1064</v>
      </c>
    </row>
    <row r="275" spans="1:9" x14ac:dyDescent="0.2">
      <c r="A275" t="s">
        <v>133</v>
      </c>
      <c r="B275" s="16">
        <v>46085</v>
      </c>
      <c r="C275" s="36" t="s">
        <v>1065</v>
      </c>
      <c r="D275" s="39">
        <v>-12312</v>
      </c>
      <c r="E275" t="s">
        <v>1066</v>
      </c>
      <c r="F275" t="s">
        <v>1067</v>
      </c>
      <c r="G275" t="s">
        <v>1068</v>
      </c>
      <c r="H275" t="s">
        <v>148</v>
      </c>
      <c r="I275" t="s">
        <v>1069</v>
      </c>
    </row>
    <row r="276" spans="1:9" x14ac:dyDescent="0.2">
      <c r="A276" t="s">
        <v>133</v>
      </c>
      <c r="B276" s="16">
        <v>46085</v>
      </c>
      <c r="C276" s="36" t="s">
        <v>1070</v>
      </c>
      <c r="D276" s="39">
        <v>-5.33</v>
      </c>
      <c r="E276" t="s">
        <v>1071</v>
      </c>
      <c r="F276" t="s">
        <v>1072</v>
      </c>
      <c r="G276" t="s">
        <v>1073</v>
      </c>
      <c r="H276" t="s">
        <v>156</v>
      </c>
      <c r="I276" t="s">
        <v>1074</v>
      </c>
    </row>
    <row r="277" spans="1:9" x14ac:dyDescent="0.2">
      <c r="A277" t="s">
        <v>133</v>
      </c>
      <c r="B277" s="16">
        <v>46091</v>
      </c>
      <c r="C277" s="36" t="s">
        <v>1075</v>
      </c>
      <c r="D277" s="39">
        <v>-20</v>
      </c>
      <c r="E277" t="s">
        <v>1071</v>
      </c>
      <c r="F277" t="s">
        <v>1072</v>
      </c>
      <c r="G277" t="s">
        <v>1073</v>
      </c>
      <c r="H277" t="s">
        <v>156</v>
      </c>
      <c r="I277" t="s">
        <v>1264</v>
      </c>
    </row>
    <row r="278" spans="1:9" x14ac:dyDescent="0.2">
      <c r="A278" t="s">
        <v>133</v>
      </c>
      <c r="B278" s="16">
        <v>46099</v>
      </c>
      <c r="C278" s="36" t="s">
        <v>1076</v>
      </c>
      <c r="D278" s="39">
        <v>-32.950000000000003</v>
      </c>
      <c r="E278" t="s">
        <v>1071</v>
      </c>
      <c r="F278" t="s">
        <v>1072</v>
      </c>
      <c r="G278" t="s">
        <v>1073</v>
      </c>
      <c r="H278" t="s">
        <v>156</v>
      </c>
      <c r="I278" t="s">
        <v>1077</v>
      </c>
    </row>
    <row r="279" spans="1:9" x14ac:dyDescent="0.2">
      <c r="A279" t="s">
        <v>133</v>
      </c>
      <c r="B279" s="16">
        <v>46112</v>
      </c>
      <c r="C279" s="36" t="s">
        <v>1078</v>
      </c>
      <c r="D279" s="39">
        <v>16.989999999999998</v>
      </c>
      <c r="E279" t="s">
        <v>1071</v>
      </c>
      <c r="F279" t="s">
        <v>1072</v>
      </c>
      <c r="G279" t="s">
        <v>1073</v>
      </c>
      <c r="H279" t="s">
        <v>156</v>
      </c>
      <c r="I279" t="s">
        <v>1079</v>
      </c>
    </row>
    <row r="280" spans="1:9" x14ac:dyDescent="0.2">
      <c r="A280" t="s">
        <v>133</v>
      </c>
      <c r="B280" s="16">
        <v>46092</v>
      </c>
      <c r="C280" s="36" t="s">
        <v>1080</v>
      </c>
      <c r="D280" s="39">
        <v>-28924.47</v>
      </c>
      <c r="E280" t="s">
        <v>1081</v>
      </c>
      <c r="F280" t="s">
        <v>1082</v>
      </c>
      <c r="G280" t="s">
        <v>1083</v>
      </c>
      <c r="H280" t="s">
        <v>154</v>
      </c>
      <c r="I280" t="s">
        <v>1084</v>
      </c>
    </row>
    <row r="281" spans="1:9" x14ac:dyDescent="0.2">
      <c r="A281" t="s">
        <v>133</v>
      </c>
      <c r="B281" s="16">
        <v>46085</v>
      </c>
      <c r="C281" s="36" t="s">
        <v>1085</v>
      </c>
      <c r="D281" s="39">
        <v>-2430</v>
      </c>
      <c r="E281" t="s">
        <v>1086</v>
      </c>
      <c r="F281" t="s">
        <v>1087</v>
      </c>
      <c r="G281" t="s">
        <v>1088</v>
      </c>
      <c r="H281" t="s">
        <v>168</v>
      </c>
      <c r="I281" t="s">
        <v>1185</v>
      </c>
    </row>
    <row r="282" spans="1:9" x14ac:dyDescent="0.2">
      <c r="A282" t="s">
        <v>133</v>
      </c>
      <c r="B282" s="16">
        <v>46105</v>
      </c>
      <c r="C282" s="36" t="s">
        <v>1089</v>
      </c>
      <c r="D282" s="39">
        <v>-603.84</v>
      </c>
      <c r="E282" t="s">
        <v>1090</v>
      </c>
      <c r="F282" t="s">
        <v>1091</v>
      </c>
      <c r="G282" t="s">
        <v>1092</v>
      </c>
      <c r="H282" t="s">
        <v>154</v>
      </c>
      <c r="I282" t="s">
        <v>1093</v>
      </c>
    </row>
    <row r="283" spans="1:9" x14ac:dyDescent="0.2">
      <c r="A283" t="s">
        <v>133</v>
      </c>
      <c r="B283" s="16">
        <v>46099</v>
      </c>
      <c r="C283" s="36" t="s">
        <v>1094</v>
      </c>
      <c r="D283" s="39">
        <v>-150912.21</v>
      </c>
      <c r="E283" t="s">
        <v>1095</v>
      </c>
      <c r="F283" t="s">
        <v>1096</v>
      </c>
      <c r="G283" t="s">
        <v>1097</v>
      </c>
      <c r="H283" t="s">
        <v>1259</v>
      </c>
      <c r="I283" t="s">
        <v>1175</v>
      </c>
    </row>
    <row r="284" spans="1:9" x14ac:dyDescent="0.2">
      <c r="A284" t="s">
        <v>133</v>
      </c>
      <c r="B284" s="16">
        <v>46106</v>
      </c>
      <c r="C284" s="36" t="s">
        <v>1098</v>
      </c>
      <c r="D284" s="39">
        <v>-26549.91</v>
      </c>
      <c r="E284" t="s">
        <v>1099</v>
      </c>
      <c r="F284" t="s">
        <v>1100</v>
      </c>
      <c r="G284" t="s">
        <v>1101</v>
      </c>
      <c r="H284" t="s">
        <v>154</v>
      </c>
      <c r="I284" t="s">
        <v>1102</v>
      </c>
    </row>
    <row r="285" spans="1:9" x14ac:dyDescent="0.2">
      <c r="A285" t="s">
        <v>133</v>
      </c>
      <c r="B285" s="16">
        <v>46106</v>
      </c>
      <c r="C285" s="36" t="s">
        <v>1103</v>
      </c>
      <c r="D285" s="39">
        <v>-26549.91</v>
      </c>
      <c r="E285" t="s">
        <v>1099</v>
      </c>
      <c r="F285" t="s">
        <v>1100</v>
      </c>
      <c r="G285" t="s">
        <v>1101</v>
      </c>
      <c r="H285" t="s">
        <v>154</v>
      </c>
      <c r="I285" t="s">
        <v>1102</v>
      </c>
    </row>
    <row r="286" spans="1:9" x14ac:dyDescent="0.2">
      <c r="A286" t="s">
        <v>133</v>
      </c>
      <c r="B286" s="16">
        <v>46106</v>
      </c>
      <c r="C286" s="36" t="s">
        <v>1104</v>
      </c>
      <c r="D286" s="39">
        <v>-26549.91</v>
      </c>
      <c r="E286" t="s">
        <v>1099</v>
      </c>
      <c r="F286" t="s">
        <v>1100</v>
      </c>
      <c r="G286" t="s">
        <v>1101</v>
      </c>
      <c r="H286" t="s">
        <v>154</v>
      </c>
      <c r="I286" t="s">
        <v>1265</v>
      </c>
    </row>
    <row r="287" spans="1:9" x14ac:dyDescent="0.2">
      <c r="A287" t="s">
        <v>133</v>
      </c>
      <c r="B287" s="16">
        <v>46106</v>
      </c>
      <c r="C287" s="36" t="s">
        <v>1105</v>
      </c>
      <c r="D287" s="39">
        <v>-26549.91</v>
      </c>
      <c r="E287" t="s">
        <v>1099</v>
      </c>
      <c r="F287" t="s">
        <v>1100</v>
      </c>
      <c r="G287" t="s">
        <v>1101</v>
      </c>
      <c r="H287" t="s">
        <v>154</v>
      </c>
      <c r="I287" t="s">
        <v>1102</v>
      </c>
    </row>
    <row r="288" spans="1:9" x14ac:dyDescent="0.2">
      <c r="A288" t="s">
        <v>133</v>
      </c>
      <c r="B288" s="16">
        <v>46106</v>
      </c>
      <c r="C288" s="36" t="s">
        <v>1106</v>
      </c>
      <c r="D288" s="39">
        <v>-26549.91</v>
      </c>
      <c r="E288" t="s">
        <v>1099</v>
      </c>
      <c r="F288" t="s">
        <v>1100</v>
      </c>
      <c r="G288" t="s">
        <v>1101</v>
      </c>
      <c r="H288" t="s">
        <v>154</v>
      </c>
      <c r="I288" t="s">
        <v>1102</v>
      </c>
    </row>
    <row r="289" spans="1:9" x14ac:dyDescent="0.2">
      <c r="A289" t="s">
        <v>133</v>
      </c>
      <c r="B289" s="16">
        <v>46106</v>
      </c>
      <c r="C289" s="36" t="s">
        <v>1107</v>
      </c>
      <c r="D289" s="39">
        <v>-26549.91</v>
      </c>
      <c r="E289" t="s">
        <v>1099</v>
      </c>
      <c r="F289" t="s">
        <v>1100</v>
      </c>
      <c r="G289" t="s">
        <v>1101</v>
      </c>
      <c r="H289" t="s">
        <v>154</v>
      </c>
      <c r="I289" t="s">
        <v>1102</v>
      </c>
    </row>
    <row r="290" spans="1:9" x14ac:dyDescent="0.2">
      <c r="A290" t="s">
        <v>133</v>
      </c>
      <c r="B290" s="16">
        <v>46100</v>
      </c>
      <c r="C290" s="36" t="s">
        <v>1108</v>
      </c>
      <c r="D290" s="39">
        <v>-550</v>
      </c>
      <c r="E290" t="s">
        <v>1109</v>
      </c>
      <c r="F290" t="s">
        <v>1110</v>
      </c>
      <c r="G290" t="s">
        <v>183</v>
      </c>
      <c r="H290" t="s">
        <v>168</v>
      </c>
      <c r="I290" t="s">
        <v>1111</v>
      </c>
    </row>
    <row r="291" spans="1:9" x14ac:dyDescent="0.2">
      <c r="A291" t="s">
        <v>133</v>
      </c>
      <c r="B291" s="16">
        <v>46100</v>
      </c>
      <c r="C291" s="36" t="s">
        <v>1112</v>
      </c>
      <c r="D291" s="39">
        <v>-750</v>
      </c>
      <c r="E291" t="s">
        <v>1109</v>
      </c>
      <c r="F291" t="s">
        <v>1110</v>
      </c>
      <c r="G291" t="s">
        <v>183</v>
      </c>
      <c r="H291" t="s">
        <v>168</v>
      </c>
      <c r="I291" t="s">
        <v>1113</v>
      </c>
    </row>
    <row r="292" spans="1:9" x14ac:dyDescent="0.2">
      <c r="A292" t="s">
        <v>133</v>
      </c>
      <c r="B292" s="16">
        <v>46091</v>
      </c>
      <c r="C292" s="36" t="s">
        <v>1114</v>
      </c>
      <c r="D292" s="39">
        <v>-600</v>
      </c>
      <c r="E292" t="s">
        <v>1115</v>
      </c>
      <c r="F292" t="s">
        <v>1116</v>
      </c>
      <c r="G292" t="s">
        <v>1117</v>
      </c>
      <c r="H292" t="s">
        <v>168</v>
      </c>
      <c r="I292" t="s">
        <v>1118</v>
      </c>
    </row>
    <row r="293" spans="1:9" x14ac:dyDescent="0.2">
      <c r="A293" t="s">
        <v>133</v>
      </c>
      <c r="B293" s="16">
        <v>46100</v>
      </c>
      <c r="C293" s="36" t="s">
        <v>1119</v>
      </c>
      <c r="D293" s="39">
        <v>-600</v>
      </c>
      <c r="E293" t="s">
        <v>1115</v>
      </c>
      <c r="F293" t="s">
        <v>1116</v>
      </c>
      <c r="G293" t="s">
        <v>1117</v>
      </c>
      <c r="H293" t="s">
        <v>168</v>
      </c>
      <c r="I293" t="s">
        <v>1118</v>
      </c>
    </row>
    <row r="294" spans="1:9" x14ac:dyDescent="0.2">
      <c r="A294" t="s">
        <v>133</v>
      </c>
      <c r="B294" s="16">
        <v>46087</v>
      </c>
      <c r="C294" s="36" t="s">
        <v>1120</v>
      </c>
      <c r="D294" s="39">
        <v>-1049</v>
      </c>
      <c r="E294" t="s">
        <v>1121</v>
      </c>
      <c r="F294" t="s">
        <v>1122</v>
      </c>
      <c r="G294" t="s">
        <v>1123</v>
      </c>
      <c r="H294" t="s">
        <v>168</v>
      </c>
      <c r="I294" t="s">
        <v>1124</v>
      </c>
    </row>
    <row r="295" spans="1:9" x14ac:dyDescent="0.2">
      <c r="A295" t="s">
        <v>133</v>
      </c>
      <c r="B295" s="16">
        <v>46099</v>
      </c>
      <c r="C295" s="36" t="s">
        <v>1125</v>
      </c>
      <c r="D295" s="39">
        <v>-1440</v>
      </c>
      <c r="E295" t="s">
        <v>1126</v>
      </c>
      <c r="F295" t="s">
        <v>1127</v>
      </c>
      <c r="G295" t="s">
        <v>1128</v>
      </c>
      <c r="H295" t="s">
        <v>1259</v>
      </c>
      <c r="I295" t="s">
        <v>1176</v>
      </c>
    </row>
    <row r="296" spans="1:9" x14ac:dyDescent="0.2">
      <c r="A296" t="s">
        <v>133</v>
      </c>
      <c r="B296" s="16">
        <v>46085</v>
      </c>
      <c r="C296" s="36" t="s">
        <v>1129</v>
      </c>
      <c r="D296" s="39">
        <v>-262.8</v>
      </c>
      <c r="E296" t="s">
        <v>1130</v>
      </c>
      <c r="F296" t="s">
        <v>1131</v>
      </c>
      <c r="G296" t="s">
        <v>1132</v>
      </c>
      <c r="H296" t="s">
        <v>154</v>
      </c>
      <c r="I296" t="s">
        <v>1266</v>
      </c>
    </row>
    <row r="297" spans="1:9" x14ac:dyDescent="0.2">
      <c r="A297" t="s">
        <v>133</v>
      </c>
      <c r="B297" s="16">
        <v>46091</v>
      </c>
      <c r="C297" s="36" t="s">
        <v>1133</v>
      </c>
      <c r="D297" s="39">
        <v>-180</v>
      </c>
      <c r="E297" t="s">
        <v>1134</v>
      </c>
      <c r="F297" t="s">
        <v>1135</v>
      </c>
      <c r="G297" t="s">
        <v>1136</v>
      </c>
      <c r="H297" t="s">
        <v>164</v>
      </c>
      <c r="I297" t="s">
        <v>1137</v>
      </c>
    </row>
    <row r="298" spans="1:9" x14ac:dyDescent="0.2">
      <c r="A298" t="s">
        <v>133</v>
      </c>
      <c r="B298" s="16">
        <v>46097</v>
      </c>
      <c r="C298" s="36" t="s">
        <v>1138</v>
      </c>
      <c r="D298" s="39">
        <v>-2311.85</v>
      </c>
      <c r="E298" t="s">
        <v>1267</v>
      </c>
      <c r="F298" t="s">
        <v>1139</v>
      </c>
      <c r="G298" t="s">
        <v>1140</v>
      </c>
      <c r="H298" t="s">
        <v>154</v>
      </c>
      <c r="I298" t="s">
        <v>1141</v>
      </c>
    </row>
    <row r="299" spans="1:9" x14ac:dyDescent="0.2">
      <c r="A299" t="s">
        <v>133</v>
      </c>
      <c r="B299" s="16">
        <v>46107</v>
      </c>
      <c r="C299" s="36" t="s">
        <v>1142</v>
      </c>
      <c r="D299" s="39">
        <v>-5382.18</v>
      </c>
      <c r="E299" t="s">
        <v>1143</v>
      </c>
      <c r="F299" t="s">
        <v>1144</v>
      </c>
      <c r="G299" t="s">
        <v>1145</v>
      </c>
      <c r="H299" t="s">
        <v>1259</v>
      </c>
      <c r="I299" t="s">
        <v>1146</v>
      </c>
    </row>
    <row r="300" spans="1:9" x14ac:dyDescent="0.2">
      <c r="A300" t="s">
        <v>133</v>
      </c>
      <c r="B300" s="16">
        <v>46107</v>
      </c>
      <c r="C300" s="36" t="s">
        <v>1147</v>
      </c>
      <c r="D300" s="39">
        <v>-5366.96</v>
      </c>
      <c r="E300" t="s">
        <v>1143</v>
      </c>
      <c r="F300" t="s">
        <v>1144</v>
      </c>
      <c r="G300" t="s">
        <v>1145</v>
      </c>
      <c r="H300" t="s">
        <v>1259</v>
      </c>
      <c r="I300" t="s">
        <v>1148</v>
      </c>
    </row>
    <row r="301" spans="1:9" x14ac:dyDescent="0.2">
      <c r="A301" t="s">
        <v>133</v>
      </c>
      <c r="B301" s="16">
        <v>46107</v>
      </c>
      <c r="C301" s="36" t="s">
        <v>1149</v>
      </c>
      <c r="D301" s="39">
        <v>-8650.52</v>
      </c>
      <c r="E301" t="s">
        <v>1143</v>
      </c>
      <c r="F301" t="s">
        <v>1144</v>
      </c>
      <c r="G301" t="s">
        <v>1145</v>
      </c>
      <c r="H301" t="s">
        <v>1259</v>
      </c>
      <c r="I301" t="s">
        <v>1150</v>
      </c>
    </row>
    <row r="302" spans="1:9" x14ac:dyDescent="0.2">
      <c r="A302" t="s">
        <v>133</v>
      </c>
      <c r="B302" s="16">
        <v>46107</v>
      </c>
      <c r="C302" s="36" t="s">
        <v>1151</v>
      </c>
      <c r="D302" s="39">
        <v>-5601.66</v>
      </c>
      <c r="E302" t="s">
        <v>1143</v>
      </c>
      <c r="F302" t="s">
        <v>1144</v>
      </c>
      <c r="G302" t="s">
        <v>1145</v>
      </c>
      <c r="H302" t="s">
        <v>1259</v>
      </c>
      <c r="I302" t="s">
        <v>1152</v>
      </c>
    </row>
    <row r="303" spans="1:9" x14ac:dyDescent="0.2">
      <c r="A303" t="s">
        <v>133</v>
      </c>
      <c r="B303" s="16">
        <v>46107</v>
      </c>
      <c r="C303" s="36" t="s">
        <v>1153</v>
      </c>
      <c r="D303" s="39">
        <v>-5364.52</v>
      </c>
      <c r="E303" t="s">
        <v>1143</v>
      </c>
      <c r="F303" t="s">
        <v>1144</v>
      </c>
      <c r="G303" t="s">
        <v>1145</v>
      </c>
      <c r="H303" t="s">
        <v>1259</v>
      </c>
      <c r="I303" t="s">
        <v>1154</v>
      </c>
    </row>
    <row r="304" spans="1:9" x14ac:dyDescent="0.2">
      <c r="A304" t="s">
        <v>133</v>
      </c>
      <c r="B304" s="16">
        <v>46107</v>
      </c>
      <c r="C304" s="36" t="s">
        <v>1155</v>
      </c>
      <c r="D304" s="39">
        <v>-3554.3</v>
      </c>
      <c r="E304" t="s">
        <v>1143</v>
      </c>
      <c r="F304" t="s">
        <v>1144</v>
      </c>
      <c r="G304" t="s">
        <v>1145</v>
      </c>
      <c r="H304" t="s">
        <v>1259</v>
      </c>
      <c r="I304" t="s">
        <v>1156</v>
      </c>
    </row>
    <row r="305" spans="1:9" x14ac:dyDescent="0.2">
      <c r="A305" t="s">
        <v>133</v>
      </c>
      <c r="B305" s="16">
        <v>46111</v>
      </c>
      <c r="C305" s="36" t="s">
        <v>1157</v>
      </c>
      <c r="D305" s="39">
        <v>-6033.68</v>
      </c>
      <c r="E305" t="s">
        <v>1143</v>
      </c>
      <c r="F305" t="s">
        <v>1144</v>
      </c>
      <c r="G305" t="s">
        <v>1145</v>
      </c>
      <c r="H305" t="s">
        <v>1259</v>
      </c>
      <c r="I305" t="s">
        <v>1158</v>
      </c>
    </row>
    <row r="306" spans="1:9" x14ac:dyDescent="0.2">
      <c r="A306" t="s">
        <v>133</v>
      </c>
      <c r="B306" s="16">
        <v>46106</v>
      </c>
      <c r="C306" s="36" t="s">
        <v>1159</v>
      </c>
      <c r="D306" s="39">
        <v>-128</v>
      </c>
      <c r="E306" t="s">
        <v>1160</v>
      </c>
      <c r="F306" t="s">
        <v>1161</v>
      </c>
      <c r="H306" t="s">
        <v>162</v>
      </c>
      <c r="I306" t="s">
        <v>1162</v>
      </c>
    </row>
    <row r="307" spans="1:9" x14ac:dyDescent="0.2">
      <c r="A307" t="s">
        <v>133</v>
      </c>
      <c r="B307" s="16">
        <v>46111</v>
      </c>
      <c r="C307" s="36" t="s">
        <v>1163</v>
      </c>
      <c r="D307" s="39">
        <v>-607.34</v>
      </c>
      <c r="E307" t="s">
        <v>1160</v>
      </c>
      <c r="F307" t="s">
        <v>1161</v>
      </c>
      <c r="H307" t="s">
        <v>164</v>
      </c>
      <c r="I307" t="s">
        <v>1182</v>
      </c>
    </row>
    <row r="308" spans="1:9" x14ac:dyDescent="0.2">
      <c r="A308" t="s">
        <v>133</v>
      </c>
      <c r="B308" s="16">
        <v>46112</v>
      </c>
      <c r="C308" s="36" t="s">
        <v>1164</v>
      </c>
      <c r="D308" s="39">
        <v>-160</v>
      </c>
      <c r="E308" t="s">
        <v>1160</v>
      </c>
      <c r="F308" t="s">
        <v>1161</v>
      </c>
      <c r="H308" t="s">
        <v>162</v>
      </c>
      <c r="I308" t="s">
        <v>1186</v>
      </c>
    </row>
    <row r="309" spans="1:9" x14ac:dyDescent="0.2">
      <c r="A309" t="s">
        <v>133</v>
      </c>
      <c r="B309" s="16">
        <v>46097</v>
      </c>
      <c r="C309" s="36" t="s">
        <v>1165</v>
      </c>
      <c r="D309" s="37">
        <v>-4902</v>
      </c>
      <c r="E309" t="s">
        <v>1166</v>
      </c>
      <c r="H309" s="24" t="s">
        <v>1259</v>
      </c>
      <c r="I309" t="s">
        <v>1166</v>
      </c>
    </row>
    <row r="310" spans="1:9" x14ac:dyDescent="0.2">
      <c r="A310" t="s">
        <v>133</v>
      </c>
      <c r="B310" s="16">
        <v>46086</v>
      </c>
      <c r="C310" s="36" t="s">
        <v>1251</v>
      </c>
      <c r="D310" s="37">
        <v>-168.67</v>
      </c>
      <c r="E310" t="s">
        <v>1187</v>
      </c>
      <c r="H310" t="s">
        <v>160</v>
      </c>
      <c r="I310" t="s">
        <v>1188</v>
      </c>
    </row>
    <row r="311" spans="1:9" x14ac:dyDescent="0.2">
      <c r="A311" t="s">
        <v>133</v>
      </c>
      <c r="B311" s="16">
        <v>46090</v>
      </c>
      <c r="C311" s="36" t="s">
        <v>1251</v>
      </c>
      <c r="D311" s="37">
        <v>-610.79999999999995</v>
      </c>
      <c r="E311" t="s">
        <v>1189</v>
      </c>
      <c r="H311" t="s">
        <v>1177</v>
      </c>
      <c r="I311" t="s">
        <v>1190</v>
      </c>
    </row>
    <row r="312" spans="1:9" x14ac:dyDescent="0.2">
      <c r="A312" t="s">
        <v>133</v>
      </c>
      <c r="B312" s="16">
        <v>46079</v>
      </c>
      <c r="C312" s="36" t="s">
        <v>1251</v>
      </c>
      <c r="D312" s="37">
        <v>-14.99</v>
      </c>
      <c r="E312" t="s">
        <v>1191</v>
      </c>
      <c r="H312" t="s">
        <v>154</v>
      </c>
      <c r="I312" t="s">
        <v>1192</v>
      </c>
    </row>
    <row r="313" spans="1:9" x14ac:dyDescent="0.2">
      <c r="A313" t="s">
        <v>133</v>
      </c>
      <c r="B313" s="16">
        <v>46090</v>
      </c>
      <c r="C313" s="36" t="s">
        <v>1251</v>
      </c>
      <c r="D313" s="37">
        <v>-199</v>
      </c>
      <c r="E313" t="s">
        <v>1193</v>
      </c>
      <c r="H313" t="s">
        <v>154</v>
      </c>
      <c r="I313" t="s">
        <v>1194</v>
      </c>
    </row>
    <row r="314" spans="1:9" x14ac:dyDescent="0.2">
      <c r="A314" t="s">
        <v>133</v>
      </c>
      <c r="B314" s="16">
        <v>46093</v>
      </c>
      <c r="C314" s="36" t="s">
        <v>1251</v>
      </c>
      <c r="D314" s="37">
        <v>-104.68</v>
      </c>
      <c r="E314" t="s">
        <v>1195</v>
      </c>
      <c r="H314" t="s">
        <v>154</v>
      </c>
      <c r="I314" t="s">
        <v>1196</v>
      </c>
    </row>
    <row r="315" spans="1:9" x14ac:dyDescent="0.2">
      <c r="A315" t="s">
        <v>133</v>
      </c>
      <c r="B315" s="16">
        <v>46093</v>
      </c>
      <c r="C315" s="36" t="s">
        <v>1251</v>
      </c>
      <c r="D315" s="37">
        <v>-622.5</v>
      </c>
      <c r="E315" t="s">
        <v>1197</v>
      </c>
      <c r="H315" t="s">
        <v>154</v>
      </c>
      <c r="I315" t="s">
        <v>1198</v>
      </c>
    </row>
    <row r="316" spans="1:9" x14ac:dyDescent="0.2">
      <c r="A316" t="s">
        <v>133</v>
      </c>
      <c r="B316" s="16">
        <v>46093</v>
      </c>
      <c r="C316" s="36" t="s">
        <v>1251</v>
      </c>
      <c r="D316" s="37">
        <v>-622.5</v>
      </c>
      <c r="E316" t="s">
        <v>1199</v>
      </c>
      <c r="H316" t="s">
        <v>154</v>
      </c>
      <c r="I316" t="s">
        <v>1200</v>
      </c>
    </row>
    <row r="317" spans="1:9" x14ac:dyDescent="0.2">
      <c r="A317" t="s">
        <v>133</v>
      </c>
      <c r="B317" s="16">
        <v>46093</v>
      </c>
      <c r="C317" s="36" t="s">
        <v>1251</v>
      </c>
      <c r="D317" s="37">
        <v>-622.5</v>
      </c>
      <c r="E317" t="s">
        <v>1197</v>
      </c>
      <c r="H317" t="s">
        <v>154</v>
      </c>
      <c r="I317" t="s">
        <v>1201</v>
      </c>
    </row>
    <row r="318" spans="1:9" x14ac:dyDescent="0.2">
      <c r="A318" t="s">
        <v>133</v>
      </c>
      <c r="B318" s="16">
        <v>46097</v>
      </c>
      <c r="C318" s="36" t="s">
        <v>1251</v>
      </c>
      <c r="D318" s="37">
        <v>-343.5</v>
      </c>
      <c r="E318" t="s">
        <v>1199</v>
      </c>
      <c r="H318" t="s">
        <v>154</v>
      </c>
      <c r="I318" t="s">
        <v>1202</v>
      </c>
    </row>
    <row r="319" spans="1:9" x14ac:dyDescent="0.2">
      <c r="A319" t="s">
        <v>133</v>
      </c>
      <c r="B319" s="16">
        <v>46087</v>
      </c>
      <c r="C319" s="36" t="s">
        <v>1251</v>
      </c>
      <c r="D319" s="37">
        <v>-4.8</v>
      </c>
      <c r="E319" t="s">
        <v>1203</v>
      </c>
      <c r="H319" t="s">
        <v>1177</v>
      </c>
      <c r="I319" t="s">
        <v>1204</v>
      </c>
    </row>
    <row r="320" spans="1:9" x14ac:dyDescent="0.2">
      <c r="A320" t="s">
        <v>133</v>
      </c>
      <c r="B320" s="16">
        <v>46085</v>
      </c>
      <c r="C320" s="36" t="s">
        <v>1251</v>
      </c>
      <c r="D320" s="37">
        <v>-18.399999999999999</v>
      </c>
      <c r="E320" t="s">
        <v>1191</v>
      </c>
      <c r="H320" t="s">
        <v>1252</v>
      </c>
      <c r="I320" t="s">
        <v>1205</v>
      </c>
    </row>
    <row r="321" spans="1:9" x14ac:dyDescent="0.2">
      <c r="A321" t="s">
        <v>133</v>
      </c>
      <c r="B321" s="16">
        <v>46090</v>
      </c>
      <c r="C321" s="36" t="s">
        <v>1251</v>
      </c>
      <c r="D321" s="37">
        <v>-10.91</v>
      </c>
      <c r="E321" t="s">
        <v>1187</v>
      </c>
      <c r="H321" t="s">
        <v>1252</v>
      </c>
      <c r="I321" t="s">
        <v>1206</v>
      </c>
    </row>
    <row r="322" spans="1:9" x14ac:dyDescent="0.2">
      <c r="A322" t="s">
        <v>133</v>
      </c>
      <c r="B322" s="16">
        <v>46099</v>
      </c>
      <c r="C322" s="36" t="s">
        <v>1251</v>
      </c>
      <c r="D322" s="37">
        <v>-10</v>
      </c>
      <c r="E322" t="s">
        <v>1207</v>
      </c>
      <c r="H322" t="s">
        <v>1252</v>
      </c>
      <c r="I322" t="s">
        <v>1206</v>
      </c>
    </row>
    <row r="323" spans="1:9" x14ac:dyDescent="0.2">
      <c r="A323" t="s">
        <v>133</v>
      </c>
      <c r="B323" s="16">
        <v>46077</v>
      </c>
      <c r="C323" s="36" t="s">
        <v>1251</v>
      </c>
      <c r="D323" s="37">
        <v>-500</v>
      </c>
      <c r="E323" t="s">
        <v>1208</v>
      </c>
      <c r="H323" t="s">
        <v>1253</v>
      </c>
      <c r="I323" t="s">
        <v>1209</v>
      </c>
    </row>
    <row r="324" spans="1:9" x14ac:dyDescent="0.2">
      <c r="A324" t="s">
        <v>133</v>
      </c>
      <c r="B324" s="16">
        <v>46080</v>
      </c>
      <c r="C324" s="36" t="s">
        <v>1251</v>
      </c>
      <c r="D324" s="37">
        <f>(97.55-4.79)*-1</f>
        <v>-92.759999999999991</v>
      </c>
      <c r="E324" t="s">
        <v>1210</v>
      </c>
      <c r="H324" t="s">
        <v>1253</v>
      </c>
      <c r="I324" t="s">
        <v>1211</v>
      </c>
    </row>
    <row r="325" spans="1:9" x14ac:dyDescent="0.2">
      <c r="A325" t="s">
        <v>133</v>
      </c>
      <c r="B325" s="16">
        <v>46080</v>
      </c>
      <c r="C325" s="36" t="s">
        <v>1251</v>
      </c>
      <c r="D325" s="37">
        <v>-4.79</v>
      </c>
      <c r="E325" t="s">
        <v>1210</v>
      </c>
      <c r="H325" t="s">
        <v>1253</v>
      </c>
      <c r="I325" t="s">
        <v>1212</v>
      </c>
    </row>
    <row r="326" spans="1:9" x14ac:dyDescent="0.2">
      <c r="A326" t="s">
        <v>133</v>
      </c>
      <c r="B326" s="16">
        <v>46085</v>
      </c>
      <c r="C326" s="36" t="s">
        <v>1251</v>
      </c>
      <c r="D326" s="37">
        <v>-243</v>
      </c>
      <c r="E326" t="s">
        <v>1213</v>
      </c>
      <c r="H326" t="s">
        <v>1253</v>
      </c>
      <c r="I326" t="s">
        <v>1254</v>
      </c>
    </row>
    <row r="327" spans="1:9" x14ac:dyDescent="0.2">
      <c r="A327" t="s">
        <v>133</v>
      </c>
      <c r="B327" s="16">
        <v>46085</v>
      </c>
      <c r="C327" s="36" t="s">
        <v>1251</v>
      </c>
      <c r="D327" s="37">
        <v>-185.98</v>
      </c>
      <c r="E327" t="s">
        <v>687</v>
      </c>
      <c r="H327" t="s">
        <v>1253</v>
      </c>
      <c r="I327" t="s">
        <v>1255</v>
      </c>
    </row>
    <row r="328" spans="1:9" x14ac:dyDescent="0.2">
      <c r="A328" t="s">
        <v>133</v>
      </c>
      <c r="B328" s="16">
        <v>46085</v>
      </c>
      <c r="C328" s="36" t="s">
        <v>1251</v>
      </c>
      <c r="D328" s="37">
        <v>-187.98</v>
      </c>
      <c r="E328" t="s">
        <v>687</v>
      </c>
      <c r="H328" t="s">
        <v>1253</v>
      </c>
      <c r="I328" t="s">
        <v>1255</v>
      </c>
    </row>
    <row r="329" spans="1:9" x14ac:dyDescent="0.2">
      <c r="A329" t="s">
        <v>133</v>
      </c>
      <c r="B329" s="16">
        <v>46089</v>
      </c>
      <c r="C329" s="36" t="s">
        <v>1251</v>
      </c>
      <c r="D329" s="37">
        <f>(61.1-11.76)*-1</f>
        <v>-49.34</v>
      </c>
      <c r="E329" t="s">
        <v>1214</v>
      </c>
      <c r="H329" t="s">
        <v>1253</v>
      </c>
      <c r="I329" t="s">
        <v>1215</v>
      </c>
    </row>
    <row r="330" spans="1:9" x14ac:dyDescent="0.2">
      <c r="A330" t="s">
        <v>133</v>
      </c>
      <c r="B330" s="16">
        <v>46089</v>
      </c>
      <c r="C330" s="36" t="s">
        <v>1251</v>
      </c>
      <c r="D330" s="37">
        <v>-11.76</v>
      </c>
      <c r="E330" t="s">
        <v>1214</v>
      </c>
      <c r="H330" t="s">
        <v>1253</v>
      </c>
      <c r="I330" t="s">
        <v>1215</v>
      </c>
    </row>
    <row r="331" spans="1:9" x14ac:dyDescent="0.2">
      <c r="A331" t="s">
        <v>133</v>
      </c>
      <c r="B331" s="16">
        <v>46096</v>
      </c>
      <c r="C331" s="36" t="s">
        <v>1251</v>
      </c>
      <c r="D331" s="37">
        <v>-21.33</v>
      </c>
      <c r="E331" t="s">
        <v>1187</v>
      </c>
      <c r="H331" t="s">
        <v>1253</v>
      </c>
      <c r="I331" t="s">
        <v>1256</v>
      </c>
    </row>
    <row r="332" spans="1:9" x14ac:dyDescent="0.2">
      <c r="A332" t="s">
        <v>133</v>
      </c>
      <c r="B332" s="16">
        <v>46097</v>
      </c>
      <c r="C332" s="36" t="s">
        <v>1251</v>
      </c>
      <c r="D332" s="37">
        <v>-61.23</v>
      </c>
      <c r="E332" t="s">
        <v>1187</v>
      </c>
      <c r="H332" t="s">
        <v>1253</v>
      </c>
      <c r="I332" t="s">
        <v>1256</v>
      </c>
    </row>
    <row r="333" spans="1:9" x14ac:dyDescent="0.2">
      <c r="A333" t="s">
        <v>133</v>
      </c>
      <c r="B333" s="16">
        <v>46099</v>
      </c>
      <c r="C333" s="36" t="s">
        <v>1251</v>
      </c>
      <c r="D333" s="37">
        <v>-99.99</v>
      </c>
      <c r="E333" t="s">
        <v>1216</v>
      </c>
      <c r="H333" t="s">
        <v>1253</v>
      </c>
      <c r="I333" t="s">
        <v>1217</v>
      </c>
    </row>
    <row r="334" spans="1:9" x14ac:dyDescent="0.2">
      <c r="A334" t="s">
        <v>133</v>
      </c>
      <c r="B334" s="16">
        <v>46099</v>
      </c>
      <c r="C334" s="36" t="s">
        <v>1251</v>
      </c>
      <c r="D334" s="37">
        <v>-347.98</v>
      </c>
      <c r="E334" t="s">
        <v>1216</v>
      </c>
      <c r="H334" t="s">
        <v>1253</v>
      </c>
      <c r="I334" t="s">
        <v>1218</v>
      </c>
    </row>
    <row r="335" spans="1:9" x14ac:dyDescent="0.2">
      <c r="A335" t="s">
        <v>133</v>
      </c>
      <c r="B335" s="16">
        <v>46099</v>
      </c>
      <c r="C335" s="36" t="s">
        <v>1251</v>
      </c>
      <c r="D335" s="37">
        <v>-129</v>
      </c>
      <c r="E335" t="s">
        <v>1219</v>
      </c>
      <c r="H335" t="s">
        <v>1253</v>
      </c>
      <c r="I335" t="s">
        <v>1220</v>
      </c>
    </row>
    <row r="336" spans="1:9" x14ac:dyDescent="0.2">
      <c r="A336" t="s">
        <v>133</v>
      </c>
      <c r="B336" s="16">
        <v>46100</v>
      </c>
      <c r="C336" s="36" t="s">
        <v>1251</v>
      </c>
      <c r="D336" s="37">
        <f>(131.28-2.52)*-1</f>
        <v>-128.76</v>
      </c>
      <c r="E336" t="s">
        <v>1221</v>
      </c>
      <c r="H336" t="s">
        <v>1253</v>
      </c>
      <c r="I336" t="s">
        <v>1215</v>
      </c>
    </row>
    <row r="337" spans="1:9" x14ac:dyDescent="0.2">
      <c r="A337" t="s">
        <v>133</v>
      </c>
      <c r="B337" s="16">
        <v>46100</v>
      </c>
      <c r="C337" s="36" t="s">
        <v>1251</v>
      </c>
      <c r="D337" s="37">
        <f>(0.42*6)*-1</f>
        <v>-2.52</v>
      </c>
      <c r="E337" t="s">
        <v>1221</v>
      </c>
      <c r="H337" t="s">
        <v>1253</v>
      </c>
      <c r="I337" t="s">
        <v>1215</v>
      </c>
    </row>
    <row r="338" spans="1:9" x14ac:dyDescent="0.2">
      <c r="A338" t="s">
        <v>133</v>
      </c>
      <c r="B338" s="16">
        <v>46084</v>
      </c>
      <c r="C338" s="36" t="s">
        <v>1251</v>
      </c>
      <c r="D338" s="37">
        <v>-655.78</v>
      </c>
      <c r="E338" t="s">
        <v>1222</v>
      </c>
      <c r="H338" t="s">
        <v>1252</v>
      </c>
      <c r="I338" t="s">
        <v>1223</v>
      </c>
    </row>
    <row r="339" spans="1:9" x14ac:dyDescent="0.2">
      <c r="A339" t="s">
        <v>133</v>
      </c>
      <c r="B339" s="16">
        <v>46098</v>
      </c>
      <c r="C339" s="36" t="s">
        <v>1251</v>
      </c>
      <c r="D339" s="37">
        <v>-219.8</v>
      </c>
      <c r="E339" t="s">
        <v>1221</v>
      </c>
      <c r="H339" t="s">
        <v>1252</v>
      </c>
      <c r="I339" t="s">
        <v>1224</v>
      </c>
    </row>
    <row r="340" spans="1:9" x14ac:dyDescent="0.2">
      <c r="A340" t="s">
        <v>133</v>
      </c>
      <c r="B340" s="16">
        <v>46100</v>
      </c>
      <c r="C340" s="36" t="s">
        <v>1251</v>
      </c>
      <c r="D340" s="37">
        <v>-42.95</v>
      </c>
      <c r="E340" t="s">
        <v>1225</v>
      </c>
      <c r="H340" t="s">
        <v>1252</v>
      </c>
      <c r="I340" t="s">
        <v>1224</v>
      </c>
    </row>
    <row r="341" spans="1:9" x14ac:dyDescent="0.2">
      <c r="A341" t="s">
        <v>133</v>
      </c>
      <c r="B341" s="16">
        <v>46077</v>
      </c>
      <c r="C341" s="36" t="s">
        <v>1251</v>
      </c>
      <c r="D341" s="37">
        <v>-358</v>
      </c>
      <c r="E341" t="s">
        <v>1226</v>
      </c>
      <c r="H341" t="s">
        <v>164</v>
      </c>
      <c r="I341" t="s">
        <v>1227</v>
      </c>
    </row>
    <row r="342" spans="1:9" x14ac:dyDescent="0.2">
      <c r="A342" t="s">
        <v>133</v>
      </c>
      <c r="B342" s="16">
        <v>46079</v>
      </c>
      <c r="C342" s="36" t="s">
        <v>1251</v>
      </c>
      <c r="D342" s="37">
        <v>-171.67</v>
      </c>
      <c r="E342" t="s">
        <v>1222</v>
      </c>
      <c r="H342" t="s">
        <v>164</v>
      </c>
      <c r="I342" t="s">
        <v>1223</v>
      </c>
    </row>
    <row r="343" spans="1:9" x14ac:dyDescent="0.2">
      <c r="A343" t="s">
        <v>133</v>
      </c>
      <c r="B343" s="16">
        <v>46080</v>
      </c>
      <c r="C343" s="36" t="s">
        <v>1251</v>
      </c>
      <c r="D343" s="37">
        <v>-336.96</v>
      </c>
      <c r="E343" t="s">
        <v>1222</v>
      </c>
      <c r="H343" t="s">
        <v>164</v>
      </c>
      <c r="I343" t="s">
        <v>1223</v>
      </c>
    </row>
    <row r="344" spans="1:9" x14ac:dyDescent="0.2">
      <c r="A344" t="s">
        <v>133</v>
      </c>
      <c r="B344" s="16">
        <v>46083</v>
      </c>
      <c r="C344" s="36" t="s">
        <v>1251</v>
      </c>
      <c r="D344" s="37">
        <v>25.94</v>
      </c>
      <c r="E344" t="s">
        <v>1222</v>
      </c>
      <c r="H344" t="s">
        <v>164</v>
      </c>
      <c r="I344" t="s">
        <v>1223</v>
      </c>
    </row>
    <row r="345" spans="1:9" x14ac:dyDescent="0.2">
      <c r="A345" t="s">
        <v>133</v>
      </c>
      <c r="B345" s="16">
        <v>46091</v>
      </c>
      <c r="C345" s="36" t="s">
        <v>1251</v>
      </c>
      <c r="D345" s="37">
        <v>-358</v>
      </c>
      <c r="E345" t="s">
        <v>1226</v>
      </c>
      <c r="H345" t="s">
        <v>164</v>
      </c>
      <c r="I345" t="s">
        <v>1227</v>
      </c>
    </row>
    <row r="346" spans="1:9" x14ac:dyDescent="0.2">
      <c r="A346" t="s">
        <v>133</v>
      </c>
      <c r="B346" s="16">
        <v>46094</v>
      </c>
      <c r="C346" s="36" t="s">
        <v>1251</v>
      </c>
      <c r="D346" s="37">
        <v>-67.39</v>
      </c>
      <c r="E346" t="s">
        <v>1222</v>
      </c>
      <c r="H346" t="s">
        <v>164</v>
      </c>
      <c r="I346" t="s">
        <v>1223</v>
      </c>
    </row>
    <row r="347" spans="1:9" x14ac:dyDescent="0.2">
      <c r="A347" t="s">
        <v>133</v>
      </c>
      <c r="B347" s="16">
        <v>46099</v>
      </c>
      <c r="C347" s="36" t="s">
        <v>1251</v>
      </c>
      <c r="D347" s="37">
        <v>-1432</v>
      </c>
      <c r="E347" t="s">
        <v>1226</v>
      </c>
      <c r="H347" t="s">
        <v>164</v>
      </c>
      <c r="I347" t="s">
        <v>1228</v>
      </c>
    </row>
    <row r="348" spans="1:9" x14ac:dyDescent="0.2">
      <c r="A348" t="s">
        <v>133</v>
      </c>
      <c r="B348" s="16">
        <v>46077</v>
      </c>
      <c r="C348" s="36" t="s">
        <v>1251</v>
      </c>
      <c r="D348" s="37">
        <v>-29.94</v>
      </c>
      <c r="E348" t="s">
        <v>1191</v>
      </c>
      <c r="H348" t="s">
        <v>148</v>
      </c>
      <c r="I348" t="s">
        <v>1229</v>
      </c>
    </row>
    <row r="349" spans="1:9" x14ac:dyDescent="0.2">
      <c r="A349" t="s">
        <v>133</v>
      </c>
      <c r="B349" s="16">
        <v>46077</v>
      </c>
      <c r="C349" s="36" t="s">
        <v>1251</v>
      </c>
      <c r="D349" s="37">
        <v>266.82</v>
      </c>
      <c r="E349" t="s">
        <v>1191</v>
      </c>
      <c r="H349" t="s">
        <v>148</v>
      </c>
      <c r="I349" t="s">
        <v>1230</v>
      </c>
    </row>
    <row r="350" spans="1:9" x14ac:dyDescent="0.2">
      <c r="A350" t="s">
        <v>133</v>
      </c>
      <c r="B350" s="16">
        <v>46078</v>
      </c>
      <c r="C350" s="36" t="s">
        <v>1251</v>
      </c>
      <c r="D350" s="37">
        <v>-32.979999999999997</v>
      </c>
      <c r="E350" t="s">
        <v>1191</v>
      </c>
      <c r="H350" t="s">
        <v>148</v>
      </c>
      <c r="I350" t="s">
        <v>1231</v>
      </c>
    </row>
    <row r="351" spans="1:9" x14ac:dyDescent="0.2">
      <c r="A351" t="s">
        <v>133</v>
      </c>
      <c r="B351" s="16">
        <v>46084</v>
      </c>
      <c r="C351" s="36" t="s">
        <v>1251</v>
      </c>
      <c r="D351" s="37">
        <v>-28.96</v>
      </c>
      <c r="E351" t="s">
        <v>1191</v>
      </c>
      <c r="H351" t="s">
        <v>148</v>
      </c>
      <c r="I351" t="s">
        <v>1232</v>
      </c>
    </row>
    <row r="352" spans="1:9" x14ac:dyDescent="0.2">
      <c r="A352" t="s">
        <v>133</v>
      </c>
      <c r="B352" s="16">
        <v>46084</v>
      </c>
      <c r="C352" s="36" t="s">
        <v>1251</v>
      </c>
      <c r="D352" s="37">
        <v>-87.76</v>
      </c>
      <c r="E352" t="s">
        <v>1233</v>
      </c>
      <c r="H352" t="s">
        <v>148</v>
      </c>
      <c r="I352" t="s">
        <v>1234</v>
      </c>
    </row>
    <row r="353" spans="1:9" x14ac:dyDescent="0.2">
      <c r="A353" t="s">
        <v>133</v>
      </c>
      <c r="B353" s="16">
        <v>46096</v>
      </c>
      <c r="C353" s="36" t="s">
        <v>1251</v>
      </c>
      <c r="D353" s="37">
        <v>-69</v>
      </c>
      <c r="E353" t="s">
        <v>1191</v>
      </c>
      <c r="H353" t="s">
        <v>148</v>
      </c>
      <c r="I353" t="s">
        <v>1235</v>
      </c>
    </row>
    <row r="354" spans="1:9" x14ac:dyDescent="0.2">
      <c r="A354" t="s">
        <v>133</v>
      </c>
      <c r="B354" s="16">
        <v>46100</v>
      </c>
      <c r="C354" s="36" t="s">
        <v>1251</v>
      </c>
      <c r="D354" s="37">
        <v>-219.99</v>
      </c>
      <c r="E354" t="s">
        <v>1236</v>
      </c>
      <c r="H354" t="s">
        <v>148</v>
      </c>
      <c r="I354" t="s">
        <v>1237</v>
      </c>
    </row>
    <row r="355" spans="1:9" x14ac:dyDescent="0.2">
      <c r="A355" t="s">
        <v>133</v>
      </c>
      <c r="B355" s="16">
        <v>46079</v>
      </c>
      <c r="C355" s="36" t="s">
        <v>1251</v>
      </c>
      <c r="D355" s="37">
        <v>-5.82</v>
      </c>
      <c r="E355" t="s">
        <v>1238</v>
      </c>
      <c r="H355" t="s">
        <v>156</v>
      </c>
      <c r="I355" t="s">
        <v>1239</v>
      </c>
    </row>
    <row r="356" spans="1:9" x14ac:dyDescent="0.2">
      <c r="A356" t="s">
        <v>133</v>
      </c>
      <c r="B356" s="16">
        <v>46085</v>
      </c>
      <c r="C356" s="36" t="s">
        <v>1251</v>
      </c>
      <c r="D356" s="37">
        <v>-105.94</v>
      </c>
      <c r="E356" t="s">
        <v>1240</v>
      </c>
      <c r="H356" t="s">
        <v>156</v>
      </c>
      <c r="I356" t="s">
        <v>1241</v>
      </c>
    </row>
    <row r="357" spans="1:9" x14ac:dyDescent="0.2">
      <c r="A357" t="s">
        <v>133</v>
      </c>
      <c r="B357" s="16">
        <v>46085</v>
      </c>
      <c r="C357" s="36" t="s">
        <v>1251</v>
      </c>
      <c r="D357" s="37">
        <f>(132.43-D356)*-1</f>
        <v>-238.37</v>
      </c>
      <c r="E357" t="s">
        <v>1240</v>
      </c>
      <c r="H357" t="s">
        <v>156</v>
      </c>
      <c r="I357" t="s">
        <v>1242</v>
      </c>
    </row>
    <row r="358" spans="1:9" x14ac:dyDescent="0.2">
      <c r="A358" t="s">
        <v>133</v>
      </c>
      <c r="B358" s="16">
        <v>46090</v>
      </c>
      <c r="C358" s="36" t="s">
        <v>1251</v>
      </c>
      <c r="D358" s="37">
        <v>-1259.93</v>
      </c>
      <c r="E358" t="s">
        <v>1243</v>
      </c>
      <c r="H358" t="s">
        <v>156</v>
      </c>
      <c r="I358" t="s">
        <v>1244</v>
      </c>
    </row>
    <row r="359" spans="1:9" x14ac:dyDescent="0.2">
      <c r="A359" t="s">
        <v>133</v>
      </c>
      <c r="B359" s="16">
        <v>46091</v>
      </c>
      <c r="C359" s="36" t="s">
        <v>1251</v>
      </c>
      <c r="D359" s="37">
        <v>-78.73</v>
      </c>
      <c r="E359" t="s">
        <v>1245</v>
      </c>
      <c r="H359" t="s">
        <v>156</v>
      </c>
      <c r="I359" t="s">
        <v>1246</v>
      </c>
    </row>
    <row r="360" spans="1:9" x14ac:dyDescent="0.2">
      <c r="A360" t="s">
        <v>133</v>
      </c>
      <c r="B360" s="16">
        <v>46092</v>
      </c>
      <c r="C360" s="36" t="s">
        <v>1251</v>
      </c>
      <c r="D360" s="37">
        <v>-121.07</v>
      </c>
      <c r="E360" t="s">
        <v>1247</v>
      </c>
      <c r="H360" t="s">
        <v>156</v>
      </c>
      <c r="I360" t="s">
        <v>1248</v>
      </c>
    </row>
    <row r="361" spans="1:9" x14ac:dyDescent="0.2">
      <c r="A361" t="s">
        <v>133</v>
      </c>
      <c r="B361" s="16">
        <v>46097</v>
      </c>
      <c r="C361" s="36" t="s">
        <v>1251</v>
      </c>
      <c r="D361" s="37">
        <v>-184.74</v>
      </c>
      <c r="E361" t="s">
        <v>1249</v>
      </c>
      <c r="H361" t="s">
        <v>156</v>
      </c>
      <c r="I361" t="s">
        <v>1250</v>
      </c>
    </row>
    <row r="362" spans="1:9" x14ac:dyDescent="0.2">
      <c r="A362" t="s">
        <v>133</v>
      </c>
      <c r="B362" s="16">
        <v>46097</v>
      </c>
      <c r="C362" s="36" t="s">
        <v>1251</v>
      </c>
      <c r="D362" s="37">
        <v>121.07</v>
      </c>
      <c r="E362" t="s">
        <v>1247</v>
      </c>
      <c r="H362" t="s">
        <v>156</v>
      </c>
      <c r="I362" t="s">
        <v>1248</v>
      </c>
    </row>
    <row r="364" spans="1:9" ht="13.5" thickBot="1" x14ac:dyDescent="0.25">
      <c r="C364" s="36" t="s">
        <v>1257</v>
      </c>
      <c r="D364" s="40">
        <f>SUM(D5:D363)</f>
        <v>-4320376.6600000011</v>
      </c>
    </row>
    <row r="365" spans="1:9" ht="13.5" thickTop="1" x14ac:dyDescent="0.2"/>
  </sheetData>
  <mergeCells count="1">
    <mergeCell ref="A1:E1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D290-7359-4F00-9AFD-2B1916366EF5}">
  <dimension ref="A1:U76"/>
  <sheetViews>
    <sheetView topLeftCell="A42" workbookViewId="0">
      <selection activeCell="E50" sqref="E50"/>
    </sheetView>
  </sheetViews>
  <sheetFormatPr defaultRowHeight="12.75" x14ac:dyDescent="0.2"/>
  <cols>
    <col min="1" max="6" width="14.28515625" style="29" customWidth="1"/>
    <col min="7" max="7" width="14.28515625" style="27" customWidth="1"/>
    <col min="8" max="8" width="30.7109375" customWidth="1"/>
    <col min="9" max="9" width="18.85546875" style="16" customWidth="1"/>
    <col min="10" max="15" width="18.85546875" customWidth="1"/>
    <col min="16" max="16" width="27.7109375" customWidth="1"/>
    <col min="17" max="17" width="47.7109375" customWidth="1"/>
    <col min="18" max="20" width="18.85546875" customWidth="1"/>
  </cols>
  <sheetData>
    <row r="1" spans="1:9" s="1" customFormat="1" ht="24" customHeight="1" x14ac:dyDescent="0.2">
      <c r="A1" s="1" t="s">
        <v>0</v>
      </c>
      <c r="I1" s="2"/>
    </row>
    <row r="2" spans="1:9" s="3" customFormat="1" ht="12.95" customHeight="1" x14ac:dyDescent="0.2">
      <c r="A2" s="32" t="s">
        <v>1</v>
      </c>
      <c r="B2" s="32"/>
      <c r="C2" s="32"/>
      <c r="D2" s="32"/>
      <c r="E2" s="32"/>
      <c r="F2" s="32"/>
      <c r="G2" s="32"/>
      <c r="I2" s="4"/>
    </row>
    <row r="3" spans="1:9" s="5" customFormat="1" ht="12.95" customHeight="1" x14ac:dyDescent="0.2">
      <c r="A3" s="31" t="s">
        <v>12</v>
      </c>
      <c r="B3" s="31" t="s">
        <v>11</v>
      </c>
      <c r="C3" s="31"/>
      <c r="D3" s="31"/>
      <c r="E3" s="31"/>
      <c r="F3" s="31"/>
      <c r="G3" s="31"/>
      <c r="I3" s="6"/>
    </row>
    <row r="4" spans="1:9" s="5" customFormat="1" ht="12.95" customHeight="1" x14ac:dyDescent="0.2">
      <c r="A4" s="31" t="s">
        <v>10</v>
      </c>
      <c r="B4" s="31" t="s">
        <v>61</v>
      </c>
      <c r="C4" s="31"/>
      <c r="D4" s="31"/>
      <c r="E4" s="31"/>
      <c r="F4" s="31"/>
      <c r="G4" s="31"/>
      <c r="I4" s="6"/>
    </row>
    <row r="5" spans="1:9" s="5" customFormat="1" ht="12.95" customHeight="1" x14ac:dyDescent="0.2">
      <c r="A5" s="31" t="s">
        <v>8</v>
      </c>
      <c r="B5" s="31" t="s">
        <v>7</v>
      </c>
      <c r="C5" s="31"/>
      <c r="D5" s="31"/>
      <c r="E5" s="31"/>
      <c r="F5" s="31"/>
      <c r="G5" s="31"/>
      <c r="I5" s="6"/>
    </row>
    <row r="6" spans="1:9" s="5" customFormat="1" ht="12.95" customHeight="1" x14ac:dyDescent="0.2">
      <c r="A6" s="31" t="s">
        <v>6</v>
      </c>
      <c r="B6" s="31" t="s">
        <v>5</v>
      </c>
      <c r="C6" s="31"/>
      <c r="D6" s="31"/>
      <c r="E6" s="31"/>
      <c r="F6" s="31"/>
      <c r="G6" s="31"/>
      <c r="I6" s="6"/>
    </row>
    <row r="7" spans="1:9" s="5" customFormat="1" ht="12.95" customHeight="1" x14ac:dyDescent="0.2">
      <c r="A7" s="31" t="s">
        <v>9</v>
      </c>
      <c r="B7" s="31" t="s">
        <v>4</v>
      </c>
      <c r="C7" s="31"/>
      <c r="D7" s="31"/>
      <c r="E7" s="31"/>
      <c r="F7" s="31"/>
      <c r="G7" s="31"/>
      <c r="I7" s="6"/>
    </row>
    <row r="8" spans="1:9" s="5" customFormat="1" ht="12.95" customHeight="1" x14ac:dyDescent="0.2">
      <c r="A8" s="31" t="s">
        <v>3</v>
      </c>
      <c r="B8" s="31" t="s">
        <v>2</v>
      </c>
      <c r="C8" s="31"/>
      <c r="D8" s="31"/>
      <c r="E8" s="31"/>
      <c r="F8" s="31"/>
      <c r="G8" s="31"/>
      <c r="I8" s="6"/>
    </row>
    <row r="9" spans="1:9" s="5" customFormat="1" ht="12.95" customHeight="1" x14ac:dyDescent="0.2">
      <c r="A9" s="31"/>
      <c r="B9" s="31"/>
      <c r="C9" s="31"/>
      <c r="D9" s="31"/>
      <c r="E9" s="31"/>
      <c r="F9" s="31"/>
      <c r="G9" s="31"/>
      <c r="I9" s="6"/>
    </row>
    <row r="10" spans="1:9" s="7" customFormat="1" ht="12.95" customHeight="1" x14ac:dyDescent="0.2">
      <c r="A10" s="33" t="s">
        <v>13</v>
      </c>
      <c r="B10" s="33"/>
      <c r="C10" s="33"/>
      <c r="D10" s="33"/>
      <c r="E10" s="33"/>
      <c r="F10" s="33"/>
      <c r="G10" s="33"/>
      <c r="I10" s="8"/>
    </row>
    <row r="11" spans="1:9" s="9" customFormat="1" ht="12.95" customHeight="1" x14ac:dyDescent="0.2">
      <c r="A11" s="29"/>
      <c r="B11" s="29" t="s">
        <v>14</v>
      </c>
      <c r="C11" s="29" t="s">
        <v>15</v>
      </c>
      <c r="D11" s="29" t="s">
        <v>16</v>
      </c>
      <c r="E11" s="29" t="s">
        <v>17</v>
      </c>
      <c r="F11" s="29" t="s">
        <v>18</v>
      </c>
      <c r="G11" s="29" t="s">
        <v>19</v>
      </c>
      <c r="I11" s="10"/>
    </row>
    <row r="12" spans="1:9" s="9" customFormat="1" ht="12.95" customHeight="1" x14ac:dyDescent="0.2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/>
      <c r="G12" s="29"/>
      <c r="I12" s="10"/>
    </row>
    <row r="13" spans="1:9" s="9" customFormat="1" ht="12.95" customHeight="1" x14ac:dyDescent="0.2">
      <c r="A13" s="29" t="s">
        <v>25</v>
      </c>
      <c r="B13" s="29" t="s">
        <v>26</v>
      </c>
      <c r="C13" s="29" t="s">
        <v>27</v>
      </c>
      <c r="D13" s="29" t="s">
        <v>28</v>
      </c>
      <c r="E13" s="29" t="s">
        <v>29</v>
      </c>
      <c r="F13" s="29"/>
      <c r="G13" s="29"/>
      <c r="I13" s="10"/>
    </row>
    <row r="14" spans="1:9" s="9" customFormat="1" ht="12.95" customHeight="1" x14ac:dyDescent="0.2">
      <c r="A14" s="29" t="s">
        <v>30</v>
      </c>
      <c r="B14" s="29"/>
      <c r="C14" s="29"/>
      <c r="D14" s="29"/>
      <c r="E14" s="29"/>
      <c r="F14" s="29"/>
      <c r="G14" s="29"/>
      <c r="I14" s="10"/>
    </row>
    <row r="15" spans="1:9" s="9" customFormat="1" ht="12.95" customHeight="1" x14ac:dyDescent="0.2">
      <c r="A15" s="29" t="s">
        <v>31</v>
      </c>
      <c r="B15" s="29"/>
      <c r="C15" s="29"/>
      <c r="D15" s="29"/>
      <c r="E15" s="29"/>
      <c r="F15" s="29"/>
      <c r="G15" s="29"/>
      <c r="I15" s="10"/>
    </row>
    <row r="16" spans="1:9" s="9" customFormat="1" ht="12.95" customHeight="1" x14ac:dyDescent="0.2">
      <c r="A16" s="29" t="s">
        <v>32</v>
      </c>
      <c r="B16" s="29"/>
      <c r="C16" s="29"/>
      <c r="D16" s="29"/>
      <c r="E16" s="29"/>
      <c r="F16" s="29"/>
      <c r="G16" s="29"/>
      <c r="I16" s="10"/>
    </row>
    <row r="17" spans="1:21" s="9" customFormat="1" ht="12.95" customHeight="1" x14ac:dyDescent="0.2">
      <c r="A17" s="29" t="s">
        <v>33</v>
      </c>
      <c r="B17" s="29"/>
      <c r="C17" s="29"/>
      <c r="D17" s="29"/>
      <c r="E17" s="29"/>
      <c r="F17" s="29"/>
      <c r="G17" s="29"/>
      <c r="I17" s="10"/>
    </row>
    <row r="18" spans="1:21" s="9" customFormat="1" ht="12.95" customHeight="1" x14ac:dyDescent="0.2">
      <c r="A18" s="29"/>
      <c r="B18" s="29"/>
      <c r="C18" s="29"/>
      <c r="D18" s="29"/>
      <c r="E18" s="29"/>
      <c r="F18" s="29"/>
      <c r="G18" s="29"/>
      <c r="I18" s="10"/>
    </row>
    <row r="19" spans="1:21" s="11" customFormat="1" ht="12.95" customHeight="1" x14ac:dyDescent="0.2">
      <c r="A19" s="35" t="s">
        <v>34</v>
      </c>
      <c r="B19" s="35"/>
      <c r="C19" s="35"/>
      <c r="D19" s="35"/>
      <c r="E19" s="35"/>
      <c r="F19" s="35"/>
      <c r="G19" s="35"/>
      <c r="I19" s="12"/>
      <c r="U19" s="11" t="s">
        <v>35</v>
      </c>
    </row>
    <row r="20" spans="1:21" s="13" customFormat="1" ht="12.95" customHeight="1" x14ac:dyDescent="0.2">
      <c r="A20" s="34" t="s">
        <v>36</v>
      </c>
      <c r="B20" s="34" t="s">
        <v>37</v>
      </c>
      <c r="C20" s="34"/>
      <c r="D20" s="34"/>
      <c r="E20" s="34"/>
      <c r="F20" s="34"/>
      <c r="G20" s="34"/>
      <c r="I20" s="14"/>
      <c r="U20" s="13" t="s">
        <v>35</v>
      </c>
    </row>
    <row r="21" spans="1:21" s="13" customFormat="1" ht="12.95" customHeight="1" x14ac:dyDescent="0.2">
      <c r="A21" s="34" t="s">
        <v>38</v>
      </c>
      <c r="B21" s="34" t="s">
        <v>39</v>
      </c>
      <c r="C21" s="34"/>
      <c r="D21" s="34"/>
      <c r="E21" s="34"/>
      <c r="F21" s="34"/>
      <c r="G21" s="34"/>
      <c r="I21" s="14"/>
      <c r="U21" s="13" t="s">
        <v>35</v>
      </c>
    </row>
    <row r="22" spans="1:21" s="13" customFormat="1" ht="12.95" customHeight="1" x14ac:dyDescent="0.2">
      <c r="A22" s="34" t="s">
        <v>40</v>
      </c>
      <c r="B22" s="34" t="s">
        <v>41</v>
      </c>
      <c r="C22" s="34"/>
      <c r="D22" s="34"/>
      <c r="E22" s="34"/>
      <c r="F22" s="34"/>
      <c r="G22" s="34"/>
      <c r="I22" s="14"/>
      <c r="U22" s="13" t="s">
        <v>35</v>
      </c>
    </row>
    <row r="23" spans="1:21" s="13" customFormat="1" ht="12.95" customHeight="1" x14ac:dyDescent="0.2">
      <c r="A23" s="34" t="s">
        <v>42</v>
      </c>
      <c r="B23" s="34" t="s">
        <v>43</v>
      </c>
      <c r="C23" s="34"/>
      <c r="D23" s="34"/>
      <c r="E23" s="34"/>
      <c r="F23" s="34"/>
      <c r="G23" s="34"/>
      <c r="I23" s="14"/>
      <c r="U23" s="13" t="s">
        <v>35</v>
      </c>
    </row>
    <row r="24" spans="1:21" s="13" customFormat="1" ht="12.95" customHeight="1" x14ac:dyDescent="0.2">
      <c r="A24" s="34" t="s">
        <v>44</v>
      </c>
      <c r="B24" s="34" t="s">
        <v>45</v>
      </c>
      <c r="C24" s="34"/>
      <c r="D24" s="34"/>
      <c r="E24" s="34"/>
      <c r="F24" s="34"/>
      <c r="G24" s="34"/>
      <c r="I24" s="14"/>
      <c r="U24" s="13" t="s">
        <v>35</v>
      </c>
    </row>
    <row r="25" spans="1:21" s="13" customFormat="1" ht="12.95" customHeight="1" x14ac:dyDescent="0.2">
      <c r="A25" s="34" t="s">
        <v>46</v>
      </c>
      <c r="B25" s="34" t="s">
        <v>47</v>
      </c>
      <c r="C25" s="34"/>
      <c r="D25" s="34"/>
      <c r="E25" s="34"/>
      <c r="F25" s="34"/>
      <c r="G25" s="34"/>
      <c r="I25" s="14"/>
      <c r="U25" s="13" t="s">
        <v>35</v>
      </c>
    </row>
    <row r="26" spans="1:21" s="13" customFormat="1" ht="12.95" customHeight="1" x14ac:dyDescent="0.2">
      <c r="A26" s="34"/>
      <c r="B26" s="34"/>
      <c r="C26" s="34"/>
      <c r="D26" s="34"/>
      <c r="E26" s="34"/>
      <c r="F26" s="34"/>
      <c r="G26" s="34"/>
      <c r="I26" s="14"/>
      <c r="U26" s="13" t="s">
        <v>35</v>
      </c>
    </row>
    <row r="27" spans="1:21" s="13" customFormat="1" ht="12.95" customHeight="1" x14ac:dyDescent="0.2">
      <c r="A27" s="34"/>
      <c r="B27" s="34"/>
      <c r="C27" s="34"/>
      <c r="D27" s="34"/>
      <c r="E27" s="34"/>
      <c r="F27" s="34"/>
      <c r="G27" s="34" t="s">
        <v>48</v>
      </c>
      <c r="H27" s="13" t="s">
        <v>49</v>
      </c>
      <c r="I27" s="14" t="s">
        <v>50</v>
      </c>
      <c r="J27" s="13" t="s">
        <v>51</v>
      </c>
      <c r="K27" s="13" t="s">
        <v>52</v>
      </c>
      <c r="L27" s="13" t="s">
        <v>15</v>
      </c>
      <c r="M27" s="13" t="s">
        <v>53</v>
      </c>
      <c r="N27" s="13" t="s">
        <v>54</v>
      </c>
      <c r="O27" s="13" t="s">
        <v>55</v>
      </c>
      <c r="P27" s="13" t="s">
        <v>56</v>
      </c>
      <c r="Q27" s="13" t="s">
        <v>57</v>
      </c>
      <c r="R27" s="13" t="s">
        <v>58</v>
      </c>
      <c r="S27" s="13" t="s">
        <v>59</v>
      </c>
      <c r="T27" s="13" t="s">
        <v>60</v>
      </c>
      <c r="U27" s="13" t="s">
        <v>61</v>
      </c>
    </row>
    <row r="28" spans="1:21" s="13" customFormat="1" ht="12.95" customHeight="1" x14ac:dyDescent="0.2">
      <c r="A28" s="34"/>
      <c r="B28" s="34"/>
      <c r="C28" s="34"/>
      <c r="D28" s="34"/>
      <c r="E28" s="34"/>
      <c r="F28" s="34"/>
      <c r="G28" s="34" t="s">
        <v>62</v>
      </c>
      <c r="H28" s="13" t="s">
        <v>63</v>
      </c>
      <c r="I28" s="14" t="s">
        <v>64</v>
      </c>
      <c r="J28" s="13" t="s">
        <v>64</v>
      </c>
      <c r="K28" s="13" t="s">
        <v>65</v>
      </c>
      <c r="L28" s="13" t="s">
        <v>64</v>
      </c>
      <c r="M28" s="13" t="s">
        <v>64</v>
      </c>
      <c r="N28" s="13" t="s">
        <v>64</v>
      </c>
      <c r="O28" s="13" t="s">
        <v>64</v>
      </c>
      <c r="P28" s="13" t="s">
        <v>63</v>
      </c>
      <c r="Q28" s="13" t="s">
        <v>64</v>
      </c>
      <c r="R28" s="13" t="s">
        <v>63</v>
      </c>
      <c r="S28" s="13" t="s">
        <v>63</v>
      </c>
      <c r="T28" s="13" t="s">
        <v>63</v>
      </c>
      <c r="U28" s="13" t="s">
        <v>35</v>
      </c>
    </row>
    <row r="29" spans="1:21" s="13" customFormat="1" ht="12.95" customHeight="1" x14ac:dyDescent="0.2">
      <c r="A29" s="34"/>
      <c r="B29" s="34"/>
      <c r="C29" s="34"/>
      <c r="D29" s="34"/>
      <c r="E29" s="34"/>
      <c r="F29" s="34"/>
      <c r="G29" s="34" t="s">
        <v>66</v>
      </c>
      <c r="I29" s="14" t="s">
        <v>67</v>
      </c>
      <c r="J29" s="13" t="s">
        <v>68</v>
      </c>
      <c r="K29" s="13" t="s">
        <v>69</v>
      </c>
      <c r="L29" s="13" t="s">
        <v>70</v>
      </c>
      <c r="M29" s="13" t="s">
        <v>71</v>
      </c>
      <c r="N29" s="13" t="s">
        <v>72</v>
      </c>
      <c r="O29" s="13" t="s">
        <v>73</v>
      </c>
      <c r="Q29" s="13" t="s">
        <v>74</v>
      </c>
      <c r="U29" s="13" t="s">
        <v>35</v>
      </c>
    </row>
    <row r="30" spans="1:21" s="13" customFormat="1" ht="12.95" customHeight="1" x14ac:dyDescent="0.2">
      <c r="A30" s="34"/>
      <c r="B30" s="34"/>
      <c r="C30" s="34"/>
      <c r="D30" s="34"/>
      <c r="E30" s="34"/>
      <c r="F30" s="34"/>
      <c r="G30" s="34" t="s">
        <v>75</v>
      </c>
      <c r="I30" s="14"/>
      <c r="K30" s="13" t="s">
        <v>61</v>
      </c>
      <c r="U30" s="13" t="s">
        <v>35</v>
      </c>
    </row>
    <row r="31" spans="1:21" s="13" customFormat="1" ht="12.95" customHeight="1" x14ac:dyDescent="0.2">
      <c r="A31" s="34"/>
      <c r="B31" s="34"/>
      <c r="C31" s="34"/>
      <c r="D31" s="34"/>
      <c r="E31" s="34"/>
      <c r="F31" s="34"/>
      <c r="G31" s="34" t="s">
        <v>76</v>
      </c>
      <c r="H31" s="13" t="s">
        <v>77</v>
      </c>
      <c r="I31" s="14" t="s">
        <v>77</v>
      </c>
      <c r="J31" s="13" t="s">
        <v>77</v>
      </c>
      <c r="K31" s="13" t="s">
        <v>77</v>
      </c>
      <c r="L31" s="13" t="s">
        <v>77</v>
      </c>
      <c r="M31" s="13" t="s">
        <v>77</v>
      </c>
      <c r="N31" s="13" t="s">
        <v>77</v>
      </c>
      <c r="O31" s="13" t="s">
        <v>78</v>
      </c>
      <c r="P31" s="13" t="s">
        <v>77</v>
      </c>
      <c r="Q31" s="13" t="s">
        <v>77</v>
      </c>
      <c r="R31" s="13" t="s">
        <v>77</v>
      </c>
      <c r="S31" s="13" t="s">
        <v>78</v>
      </c>
      <c r="T31" s="13" t="s">
        <v>78</v>
      </c>
      <c r="U31" s="13" t="s">
        <v>35</v>
      </c>
    </row>
    <row r="32" spans="1:21" s="13" customFormat="1" ht="12.95" customHeight="1" x14ac:dyDescent="0.2">
      <c r="A32" s="34"/>
      <c r="B32" s="34"/>
      <c r="C32" s="34"/>
      <c r="D32" s="34"/>
      <c r="E32" s="34"/>
      <c r="F32" s="34"/>
      <c r="G32" s="34" t="s">
        <v>9</v>
      </c>
      <c r="H32" s="13" t="s">
        <v>79</v>
      </c>
      <c r="I32" s="14" t="s">
        <v>80</v>
      </c>
      <c r="J32" s="13" t="s">
        <v>81</v>
      </c>
      <c r="K32" s="13" t="s">
        <v>82</v>
      </c>
      <c r="L32" s="13" t="s">
        <v>83</v>
      </c>
      <c r="M32" s="13" t="s">
        <v>84</v>
      </c>
      <c r="N32" s="13" t="s">
        <v>85</v>
      </c>
      <c r="O32" s="13" t="s">
        <v>86</v>
      </c>
      <c r="P32" s="13" t="s">
        <v>87</v>
      </c>
      <c r="Q32" s="13" t="s">
        <v>88</v>
      </c>
      <c r="R32" s="13" t="s">
        <v>89</v>
      </c>
      <c r="S32" s="13" t="s">
        <v>90</v>
      </c>
      <c r="T32" s="13" t="s">
        <v>91</v>
      </c>
      <c r="U32" s="13" t="s">
        <v>35</v>
      </c>
    </row>
    <row r="33" spans="1:21" s="13" customFormat="1" ht="12.95" customHeight="1" x14ac:dyDescent="0.2">
      <c r="A33" s="34"/>
      <c r="B33" s="34"/>
      <c r="C33" s="34"/>
      <c r="D33" s="34"/>
      <c r="E33" s="34"/>
      <c r="F33" s="34"/>
      <c r="G33" s="34"/>
      <c r="I33" s="14"/>
      <c r="U33" s="13" t="s">
        <v>35</v>
      </c>
    </row>
    <row r="34" spans="1:21" s="3" customFormat="1" ht="12.95" customHeight="1" x14ac:dyDescent="0.2">
      <c r="A34" s="32" t="s">
        <v>34</v>
      </c>
      <c r="B34" s="32"/>
      <c r="C34" s="32"/>
      <c r="D34" s="32"/>
      <c r="E34" s="32"/>
      <c r="F34" s="32"/>
      <c r="G34" s="32"/>
      <c r="I34" s="4"/>
      <c r="R34" s="3" t="s">
        <v>35</v>
      </c>
    </row>
    <row r="35" spans="1:21" s="5" customFormat="1" ht="12.95" customHeight="1" x14ac:dyDescent="0.2">
      <c r="A35" s="31" t="s">
        <v>36</v>
      </c>
      <c r="B35" s="31" t="s">
        <v>92</v>
      </c>
      <c r="C35" s="31"/>
      <c r="D35" s="31"/>
      <c r="E35" s="31"/>
      <c r="F35" s="31"/>
      <c r="G35" s="31"/>
      <c r="I35" s="6"/>
      <c r="R35" s="5" t="s">
        <v>35</v>
      </c>
    </row>
    <row r="36" spans="1:21" s="5" customFormat="1" ht="12.95" customHeight="1" x14ac:dyDescent="0.2">
      <c r="A36" s="31" t="s">
        <v>38</v>
      </c>
      <c r="B36" s="31" t="s">
        <v>93</v>
      </c>
      <c r="C36" s="31"/>
      <c r="D36" s="31"/>
      <c r="E36" s="31"/>
      <c r="F36" s="31"/>
      <c r="G36" s="31"/>
      <c r="I36" s="6"/>
      <c r="R36" s="5" t="s">
        <v>35</v>
      </c>
    </row>
    <row r="37" spans="1:21" s="5" customFormat="1" ht="12.95" customHeight="1" x14ac:dyDescent="0.2">
      <c r="A37" s="31" t="s">
        <v>40</v>
      </c>
      <c r="B37" s="31" t="s">
        <v>94</v>
      </c>
      <c r="C37" s="31"/>
      <c r="D37" s="31"/>
      <c r="E37" s="31"/>
      <c r="F37" s="31"/>
      <c r="G37" s="31"/>
      <c r="I37" s="6"/>
      <c r="R37" s="5" t="s">
        <v>35</v>
      </c>
    </row>
    <row r="38" spans="1:21" s="5" customFormat="1" ht="12.95" customHeight="1" x14ac:dyDescent="0.2">
      <c r="A38" s="31" t="s">
        <v>42</v>
      </c>
      <c r="B38" s="31" t="s">
        <v>95</v>
      </c>
      <c r="C38" s="31"/>
      <c r="D38" s="31"/>
      <c r="E38" s="31"/>
      <c r="F38" s="31"/>
      <c r="G38" s="31"/>
      <c r="I38" s="6"/>
      <c r="R38" s="5" t="s">
        <v>35</v>
      </c>
    </row>
    <row r="39" spans="1:21" s="5" customFormat="1" ht="12.95" customHeight="1" x14ac:dyDescent="0.2">
      <c r="A39" s="31"/>
      <c r="B39" s="31"/>
      <c r="C39" s="31"/>
      <c r="D39" s="31"/>
      <c r="E39" s="31"/>
      <c r="F39" s="31"/>
      <c r="G39" s="31"/>
      <c r="I39" s="6"/>
      <c r="R39" s="5" t="s">
        <v>35</v>
      </c>
    </row>
    <row r="40" spans="1:21" s="5" customFormat="1" ht="12.95" customHeight="1" x14ac:dyDescent="0.2">
      <c r="A40" s="31"/>
      <c r="B40" s="31"/>
      <c r="C40" s="31"/>
      <c r="D40" s="31"/>
      <c r="E40" s="31"/>
      <c r="F40" s="31"/>
      <c r="G40" s="31" t="s">
        <v>48</v>
      </c>
      <c r="H40" s="5" t="s">
        <v>15</v>
      </c>
      <c r="I40" s="6" t="s">
        <v>96</v>
      </c>
      <c r="J40" s="5" t="s">
        <v>51</v>
      </c>
      <c r="K40" s="5" t="s">
        <v>52</v>
      </c>
      <c r="L40" s="5" t="s">
        <v>57</v>
      </c>
      <c r="M40" s="5" t="s">
        <v>97</v>
      </c>
      <c r="N40" s="5" t="s">
        <v>98</v>
      </c>
      <c r="O40" s="5" t="s">
        <v>56</v>
      </c>
      <c r="P40" s="5" t="s">
        <v>99</v>
      </c>
      <c r="Q40" s="5" t="s">
        <v>100</v>
      </c>
      <c r="R40" s="5" t="s">
        <v>61</v>
      </c>
      <c r="S40" s="5" t="s">
        <v>61</v>
      </c>
      <c r="T40" s="5" t="s">
        <v>61</v>
      </c>
      <c r="U40" s="5" t="s">
        <v>61</v>
      </c>
    </row>
    <row r="41" spans="1:21" s="5" customFormat="1" ht="12.95" customHeight="1" x14ac:dyDescent="0.2">
      <c r="A41" s="31"/>
      <c r="B41" s="31"/>
      <c r="C41" s="31"/>
      <c r="D41" s="31"/>
      <c r="E41" s="31"/>
      <c r="F41" s="31"/>
      <c r="G41" s="31" t="s">
        <v>62</v>
      </c>
      <c r="H41" s="5" t="s">
        <v>63</v>
      </c>
      <c r="I41" s="6" t="s">
        <v>64</v>
      </c>
      <c r="J41" s="5" t="s">
        <v>64</v>
      </c>
      <c r="K41" s="5" t="s">
        <v>65</v>
      </c>
      <c r="L41" s="5" t="s">
        <v>64</v>
      </c>
      <c r="M41" s="5" t="s">
        <v>63</v>
      </c>
      <c r="N41" s="5" t="s">
        <v>63</v>
      </c>
      <c r="O41" s="5" t="s">
        <v>63</v>
      </c>
      <c r="P41" s="5" t="s">
        <v>63</v>
      </c>
      <c r="Q41" s="5" t="s">
        <v>64</v>
      </c>
      <c r="R41" s="5" t="s">
        <v>35</v>
      </c>
    </row>
    <row r="42" spans="1:21" s="5" customFormat="1" ht="12.95" customHeight="1" x14ac:dyDescent="0.2">
      <c r="A42" s="31"/>
      <c r="B42" s="31"/>
      <c r="C42" s="31"/>
      <c r="D42" s="31"/>
      <c r="E42" s="31"/>
      <c r="F42" s="31"/>
      <c r="G42" s="31" t="s">
        <v>66</v>
      </c>
      <c r="I42" s="6" t="s">
        <v>101</v>
      </c>
      <c r="J42" s="5" t="s">
        <v>68</v>
      </c>
      <c r="K42" s="5" t="s">
        <v>69</v>
      </c>
      <c r="L42" s="5" t="s">
        <v>74</v>
      </c>
      <c r="Q42" s="5" t="s">
        <v>74</v>
      </c>
      <c r="R42" s="5" t="s">
        <v>35</v>
      </c>
    </row>
    <row r="43" spans="1:21" s="5" customFormat="1" ht="12.95" customHeight="1" x14ac:dyDescent="0.2">
      <c r="A43" s="31"/>
      <c r="B43" s="31"/>
      <c r="C43" s="31"/>
      <c r="D43" s="31"/>
      <c r="E43" s="31"/>
      <c r="F43" s="31"/>
      <c r="G43" s="31" t="s">
        <v>75</v>
      </c>
      <c r="I43" s="6"/>
      <c r="K43" s="5" t="s">
        <v>61</v>
      </c>
      <c r="R43" s="5" t="s">
        <v>35</v>
      </c>
    </row>
    <row r="44" spans="1:21" s="5" customFormat="1" ht="12.95" customHeight="1" x14ac:dyDescent="0.2">
      <c r="A44" s="31"/>
      <c r="B44" s="31"/>
      <c r="C44" s="31"/>
      <c r="D44" s="31"/>
      <c r="E44" s="31"/>
      <c r="F44" s="31"/>
      <c r="G44" s="31" t="s">
        <v>76</v>
      </c>
      <c r="H44" s="5" t="s">
        <v>77</v>
      </c>
      <c r="I44" s="6" t="s">
        <v>77</v>
      </c>
      <c r="J44" s="5" t="s">
        <v>77</v>
      </c>
      <c r="K44" s="5" t="s">
        <v>77</v>
      </c>
      <c r="L44" s="5" t="s">
        <v>77</v>
      </c>
      <c r="M44" s="5" t="s">
        <v>77</v>
      </c>
      <c r="N44" s="5" t="s">
        <v>77</v>
      </c>
      <c r="O44" s="5" t="s">
        <v>78</v>
      </c>
      <c r="P44" s="5" t="s">
        <v>77</v>
      </c>
      <c r="Q44" s="5" t="s">
        <v>77</v>
      </c>
      <c r="R44" s="5" t="s">
        <v>35</v>
      </c>
    </row>
    <row r="45" spans="1:21" s="5" customFormat="1" ht="12.95" customHeight="1" x14ac:dyDescent="0.2">
      <c r="A45" s="31"/>
      <c r="B45" s="31"/>
      <c r="C45" s="31"/>
      <c r="D45" s="31"/>
      <c r="E45" s="31"/>
      <c r="F45" s="31"/>
      <c r="G45" s="31" t="s">
        <v>9</v>
      </c>
      <c r="H45" s="5" t="s">
        <v>83</v>
      </c>
      <c r="I45" s="6" t="s">
        <v>102</v>
      </c>
      <c r="J45" s="5" t="s">
        <v>81</v>
      </c>
      <c r="K45" s="5" t="s">
        <v>82</v>
      </c>
      <c r="L45" s="5" t="s">
        <v>88</v>
      </c>
      <c r="M45" s="5" t="s">
        <v>103</v>
      </c>
      <c r="N45" s="5" t="s">
        <v>103</v>
      </c>
      <c r="O45" s="5" t="s">
        <v>103</v>
      </c>
      <c r="P45" s="5" t="s">
        <v>103</v>
      </c>
      <c r="Q45" s="5" t="s">
        <v>88</v>
      </c>
      <c r="R45" s="5" t="s">
        <v>35</v>
      </c>
    </row>
    <row r="46" spans="1:21" s="5" customFormat="1" ht="12.95" customHeight="1" x14ac:dyDescent="0.2">
      <c r="A46" s="31"/>
      <c r="B46" s="31"/>
      <c r="C46" s="31"/>
      <c r="D46" s="31"/>
      <c r="E46" s="31"/>
      <c r="F46" s="31"/>
      <c r="G46" s="31"/>
      <c r="I46" s="6"/>
      <c r="R46" s="5" t="s">
        <v>35</v>
      </c>
    </row>
    <row r="47" spans="1:21" s="27" customFormat="1" x14ac:dyDescent="0.2">
      <c r="A47" s="33" t="s">
        <v>104</v>
      </c>
      <c r="B47" s="33"/>
      <c r="C47" s="33"/>
      <c r="D47" s="33"/>
      <c r="E47" s="33"/>
      <c r="F47" s="33"/>
      <c r="H47" s="27" t="s">
        <v>105</v>
      </c>
      <c r="I47" s="28" t="s">
        <v>106</v>
      </c>
    </row>
    <row r="48" spans="1:21" s="27" customFormat="1" x14ac:dyDescent="0.2">
      <c r="A48" s="29" t="s">
        <v>107</v>
      </c>
      <c r="B48" s="29" t="s">
        <v>108</v>
      </c>
      <c r="C48" s="29" t="s">
        <v>109</v>
      </c>
      <c r="D48" s="29" t="s">
        <v>110</v>
      </c>
      <c r="E48" s="29" t="s">
        <v>111</v>
      </c>
      <c r="F48" s="29" t="s">
        <v>112</v>
      </c>
      <c r="I48" s="28"/>
    </row>
    <row r="49" spans="1:20" ht="26.25" customHeight="1" x14ac:dyDescent="0.3">
      <c r="A49" s="29" t="s">
        <v>113</v>
      </c>
      <c r="B49" s="29" t="s">
        <v>37</v>
      </c>
      <c r="G49" s="27" t="s">
        <v>35</v>
      </c>
      <c r="H49" s="42" t="s">
        <v>114</v>
      </c>
      <c r="I49" s="42"/>
      <c r="J49" s="42"/>
      <c r="K49" s="42"/>
      <c r="L49" s="42"/>
      <c r="M49" s="15" t="s">
        <v>24</v>
      </c>
      <c r="N49" s="15"/>
      <c r="O49" s="15"/>
      <c r="P49" s="15"/>
      <c r="Q49" s="15"/>
    </row>
    <row r="50" spans="1:20" x14ac:dyDescent="0.2">
      <c r="A50" s="29" t="s">
        <v>115</v>
      </c>
      <c r="B50" s="30" t="s">
        <v>116</v>
      </c>
      <c r="C50" s="30" t="s">
        <v>117</v>
      </c>
      <c r="D50" s="30"/>
      <c r="G50" s="27" t="s">
        <v>35</v>
      </c>
    </row>
    <row r="51" spans="1:20" x14ac:dyDescent="0.2">
      <c r="A51" s="29" t="s">
        <v>118</v>
      </c>
      <c r="G51" s="27" t="s">
        <v>35</v>
      </c>
      <c r="H51" s="17" t="s">
        <v>119</v>
      </c>
      <c r="I51" s="18" t="s">
        <v>120</v>
      </c>
      <c r="J51" s="19" t="s">
        <v>121</v>
      </c>
      <c r="K51" s="20" t="s">
        <v>52</v>
      </c>
      <c r="L51" s="19" t="s">
        <v>122</v>
      </c>
      <c r="M51" s="19" t="s">
        <v>123</v>
      </c>
      <c r="N51" s="19" t="s">
        <v>124</v>
      </c>
      <c r="O51" s="19" t="s">
        <v>125</v>
      </c>
      <c r="P51" s="19" t="s">
        <v>126</v>
      </c>
      <c r="Q51" s="19" t="s">
        <v>127</v>
      </c>
      <c r="S51" s="21" t="s">
        <v>128</v>
      </c>
      <c r="T51" s="21" t="s">
        <v>129</v>
      </c>
    </row>
    <row r="52" spans="1:20" x14ac:dyDescent="0.2">
      <c r="A52" s="29" t="s">
        <v>118</v>
      </c>
      <c r="G52" s="27" t="s">
        <v>35</v>
      </c>
      <c r="S52" s="21" t="s">
        <v>130</v>
      </c>
      <c r="T52" s="21" t="s">
        <v>131</v>
      </c>
    </row>
    <row r="53" spans="1:20" x14ac:dyDescent="0.2">
      <c r="A53" s="29" t="s">
        <v>132</v>
      </c>
      <c r="G53" s="27" t="s">
        <v>35</v>
      </c>
      <c r="H53" t="s">
        <v>133</v>
      </c>
      <c r="K53" s="22"/>
      <c r="P53" t="e">
        <f>VLOOKUP(O53,S$51:T$77,2,FALSE)</f>
        <v>#N/A</v>
      </c>
      <c r="S53" s="21" t="s">
        <v>134</v>
      </c>
      <c r="T53" s="21" t="s">
        <v>135</v>
      </c>
    </row>
    <row r="54" spans="1:20" x14ac:dyDescent="0.2">
      <c r="A54" s="29" t="s">
        <v>136</v>
      </c>
      <c r="B54" s="29" t="s">
        <v>92</v>
      </c>
      <c r="G54" s="27" t="s">
        <v>35</v>
      </c>
      <c r="J54" s="23"/>
      <c r="K54" s="22"/>
      <c r="S54" s="21" t="s">
        <v>137</v>
      </c>
      <c r="T54" s="21" t="s">
        <v>138</v>
      </c>
    </row>
    <row r="55" spans="1:20" x14ac:dyDescent="0.2">
      <c r="A55" s="29" t="s">
        <v>139</v>
      </c>
      <c r="B55" s="29" t="s">
        <v>116</v>
      </c>
      <c r="C55" s="29" t="s">
        <v>140</v>
      </c>
      <c r="G55" s="27" t="s">
        <v>35</v>
      </c>
      <c r="S55" s="21" t="s">
        <v>141</v>
      </c>
      <c r="T55" s="24" t="s">
        <v>142</v>
      </c>
    </row>
    <row r="56" spans="1:20" x14ac:dyDescent="0.2">
      <c r="A56" s="29" t="s">
        <v>132</v>
      </c>
      <c r="G56" s="27" t="s">
        <v>35</v>
      </c>
      <c r="H56" t="s">
        <v>133</v>
      </c>
      <c r="P56" s="24" t="s">
        <v>143</v>
      </c>
      <c r="S56" s="21" t="s">
        <v>144</v>
      </c>
      <c r="T56" s="24" t="s">
        <v>143</v>
      </c>
    </row>
    <row r="57" spans="1:20" x14ac:dyDescent="0.2">
      <c r="S57" s="21" t="s">
        <v>145</v>
      </c>
      <c r="T57" s="21" t="s">
        <v>146</v>
      </c>
    </row>
    <row r="58" spans="1:20" x14ac:dyDescent="0.2">
      <c r="S58" s="21" t="s">
        <v>147</v>
      </c>
      <c r="T58" s="21" t="s">
        <v>148</v>
      </c>
    </row>
    <row r="59" spans="1:20" x14ac:dyDescent="0.2">
      <c r="S59" s="21" t="s">
        <v>149</v>
      </c>
      <c r="T59" s="21" t="s">
        <v>150</v>
      </c>
    </row>
    <row r="60" spans="1:20" x14ac:dyDescent="0.2">
      <c r="S60" s="21" t="s">
        <v>151</v>
      </c>
      <c r="T60" s="21" t="s">
        <v>152</v>
      </c>
    </row>
    <row r="61" spans="1:20" x14ac:dyDescent="0.2">
      <c r="S61" s="21" t="s">
        <v>153</v>
      </c>
      <c r="T61" s="21" t="s">
        <v>154</v>
      </c>
    </row>
    <row r="62" spans="1:20" x14ac:dyDescent="0.2">
      <c r="S62" s="21" t="s">
        <v>155</v>
      </c>
      <c r="T62" s="21" t="s">
        <v>156</v>
      </c>
    </row>
    <row r="63" spans="1:20" x14ac:dyDescent="0.2">
      <c r="S63" s="21" t="s">
        <v>157</v>
      </c>
      <c r="T63" s="21" t="s">
        <v>158</v>
      </c>
    </row>
    <row r="64" spans="1:20" x14ac:dyDescent="0.2">
      <c r="S64" s="21" t="s">
        <v>159</v>
      </c>
      <c r="T64" s="21" t="s">
        <v>160</v>
      </c>
    </row>
    <row r="65" spans="19:20" x14ac:dyDescent="0.2">
      <c r="S65" s="21" t="s">
        <v>161</v>
      </c>
      <c r="T65" s="21" t="s">
        <v>162</v>
      </c>
    </row>
    <row r="66" spans="19:20" ht="15" x14ac:dyDescent="0.25">
      <c r="S66" s="21" t="s">
        <v>163</v>
      </c>
      <c r="T66" s="25" t="s">
        <v>164</v>
      </c>
    </row>
    <row r="67" spans="19:20" x14ac:dyDescent="0.2">
      <c r="S67" s="21" t="s">
        <v>165</v>
      </c>
      <c r="T67" s="21" t="s">
        <v>166</v>
      </c>
    </row>
    <row r="68" spans="19:20" x14ac:dyDescent="0.2">
      <c r="S68" s="21" t="s">
        <v>167</v>
      </c>
      <c r="T68" s="21" t="s">
        <v>168</v>
      </c>
    </row>
    <row r="69" spans="19:20" x14ac:dyDescent="0.2">
      <c r="S69" s="21" t="s">
        <v>169</v>
      </c>
      <c r="T69" s="21" t="s">
        <v>170</v>
      </c>
    </row>
    <row r="70" spans="19:20" x14ac:dyDescent="0.2">
      <c r="S70" s="21" t="s">
        <v>171</v>
      </c>
      <c r="T70" s="21" t="s">
        <v>172</v>
      </c>
    </row>
    <row r="71" spans="19:20" x14ac:dyDescent="0.2">
      <c r="S71" s="21" t="s">
        <v>173</v>
      </c>
      <c r="T71" s="21" t="s">
        <v>174</v>
      </c>
    </row>
    <row r="72" spans="19:20" x14ac:dyDescent="0.2">
      <c r="S72" s="21" t="s">
        <v>175</v>
      </c>
      <c r="T72" s="21" t="s">
        <v>176</v>
      </c>
    </row>
    <row r="73" spans="19:20" x14ac:dyDescent="0.2">
      <c r="S73" s="21" t="s">
        <v>177</v>
      </c>
      <c r="T73" s="21" t="s">
        <v>178</v>
      </c>
    </row>
    <row r="74" spans="19:20" x14ac:dyDescent="0.2">
      <c r="S74" s="26" t="s">
        <v>179</v>
      </c>
      <c r="T74" s="21" t="s">
        <v>180</v>
      </c>
    </row>
    <row r="75" spans="19:20" x14ac:dyDescent="0.2">
      <c r="S75" s="21" t="s">
        <v>181</v>
      </c>
      <c r="T75" s="21" t="s">
        <v>182</v>
      </c>
    </row>
    <row r="76" spans="19:20" x14ac:dyDescent="0.2">
      <c r="S76" s="21" t="s">
        <v>183</v>
      </c>
      <c r="T76" s="21" t="s">
        <v>184</v>
      </c>
    </row>
  </sheetData>
  <mergeCells count="1">
    <mergeCell ref="H49:L4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Sheet1Report</vt:lpstr>
      <vt:lpstr>_defntemp_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Holdom, Julie</dc:creator>
  <cp:keywords/>
  <dc:description/>
  <cp:lastModifiedBy>Mildren, Jo</cp:lastModifiedBy>
  <cp:lastPrinted>2026-06-04T13:49:47Z</cp:lastPrinted>
  <dcterms:created xsi:type="dcterms:W3CDTF">2026-06-04T11:22:47Z</dcterms:created>
  <dcterms:modified xsi:type="dcterms:W3CDTF">2026-06-04T13:50:02Z</dcterms:modified>
  <cp:category/>
</cp:coreProperties>
</file>