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25-26\FOI\Capital Financing\"/>
    </mc:Choice>
  </mc:AlternateContent>
  <xr:revisionPtr revIDLastSave="0" documentId="13_ncr:1_{97FB6D63-33A7-4130-A995-1FD6DF5848F0}" xr6:coauthVersionLast="47" xr6:coauthVersionMax="47" xr10:uidLastSave="{00000000-0000-0000-0000-000000000000}"/>
  <bookViews>
    <workbookView xWindow="-120" yWindow="-120" windowWidth="29040" windowHeight="15840" xr2:uid="{5AB6DE7D-9B49-4182-BD25-D72AEF17B887}"/>
  </bookViews>
  <sheets>
    <sheet name="2010-11" sheetId="1" r:id="rId1"/>
  </sheets>
  <definedNames>
    <definedName name="_xlnm.Print_Titles" localSheetId="0">'2010-11'!$1:$1</definedName>
    <definedName name="xlvar.ACTLDG" localSheetId="0">"11caa"</definedName>
    <definedName name="xlvar.BUDLDG" localSheetId="0">"11cab"</definedName>
    <definedName name="xlvar.FROM" localSheetId="0">"1"</definedName>
    <definedName name="xlvar.TO" localSheetId="0">"13"</definedName>
    <definedName name="zzXLOne.ORIGINALDEFNSHEET" localSheetId="0">"\\fsfinance\t1\fin1\rel117\ci\software\custom\rts\Excel\Capital Budget vs Actual.xlsDesign"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E51" i="1"/>
  <c r="F51" i="1"/>
  <c r="G51" i="1"/>
  <c r="H51" i="1"/>
  <c r="I51" i="1"/>
  <c r="K46" i="1"/>
  <c r="K47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25" i="1"/>
  <c r="K18" i="1"/>
  <c r="K19" i="1"/>
  <c r="K20" i="1"/>
  <c r="K17" i="1"/>
  <c r="K21" i="1" s="1"/>
  <c r="K8" i="1"/>
  <c r="K9" i="1"/>
  <c r="K10" i="1"/>
  <c r="K11" i="1"/>
  <c r="K7" i="1"/>
  <c r="E21" i="1"/>
  <c r="F21" i="1"/>
  <c r="G21" i="1"/>
  <c r="H21" i="1"/>
  <c r="I21" i="1"/>
  <c r="D21" i="1"/>
  <c r="E13" i="1"/>
  <c r="F13" i="1"/>
  <c r="G13" i="1"/>
  <c r="H13" i="1"/>
  <c r="I13" i="1"/>
  <c r="D13" i="1"/>
  <c r="B48" i="1"/>
  <c r="B41" i="1"/>
  <c r="B21" i="1"/>
  <c r="B13" i="1"/>
  <c r="I48" i="1"/>
  <c r="F48" i="1"/>
  <c r="E48" i="1"/>
  <c r="G45" i="1"/>
  <c r="K45" i="1" s="1"/>
  <c r="I44" i="1"/>
  <c r="H44" i="1"/>
  <c r="G44" i="1"/>
  <c r="F44" i="1"/>
  <c r="E44" i="1"/>
  <c r="D44" i="1"/>
  <c r="E41" i="1"/>
  <c r="F41" i="1"/>
  <c r="G41" i="1"/>
  <c r="H41" i="1"/>
  <c r="I41" i="1"/>
  <c r="D41" i="1"/>
  <c r="G48" i="1" l="1"/>
  <c r="D48" i="1"/>
  <c r="D51" i="1" s="1"/>
  <c r="K16" i="1"/>
  <c r="I16" i="1"/>
  <c r="H16" i="1"/>
  <c r="G16" i="1"/>
  <c r="F16" i="1"/>
  <c r="E16" i="1"/>
  <c r="D16" i="1"/>
  <c r="H48" i="1" l="1"/>
  <c r="K48" i="1"/>
  <c r="K13" i="1" l="1"/>
  <c r="K51" i="1" s="1"/>
  <c r="K41" i="1"/>
  <c r="B51" i="1"/>
  <c r="B57" i="1" l="1"/>
</calcChain>
</file>

<file path=xl/sharedStrings.xml><?xml version="1.0" encoding="utf-8"?>
<sst xmlns="http://schemas.openxmlformats.org/spreadsheetml/2006/main" count="64" uniqueCount="53">
  <si>
    <t>CAPREP: 100 - Vehicles</t>
  </si>
  <si>
    <t>Scheme</t>
  </si>
  <si>
    <t>TO FINANCE</t>
  </si>
  <si>
    <t>RCCO</t>
  </si>
  <si>
    <t>LIFE</t>
  </si>
  <si>
    <t>MRP</t>
  </si>
  <si>
    <t>Totals</t>
  </si>
  <si>
    <t>CAPREP: 200 - Major Building</t>
  </si>
  <si>
    <t>Grand Total</t>
  </si>
  <si>
    <t>Cap Grants</t>
  </si>
  <si>
    <t>Cap Rcpts</t>
  </si>
  <si>
    <t>Net Borrow</t>
  </si>
  <si>
    <t xml:space="preserve">CAPREP: 400 - Minor Schemes </t>
  </si>
  <si>
    <t>Grant</t>
  </si>
  <si>
    <t>RCCO - including Reserves</t>
  </si>
  <si>
    <t>Net</t>
  </si>
  <si>
    <t>Borrowing</t>
  </si>
  <si>
    <t>Capital Financing 2019/20</t>
  </si>
  <si>
    <t>149 - 13-14 CSU Repl</t>
  </si>
  <si>
    <t>241 - 17-18 Pumps</t>
  </si>
  <si>
    <t>281 - 19-20 Res Veh</t>
  </si>
  <si>
    <t>284 - 19-20 Pumps</t>
  </si>
  <si>
    <t>285 - 19-20 White Flt</t>
  </si>
  <si>
    <t>257 - HQ RelocHindlip</t>
  </si>
  <si>
    <t>282 - Hereford Holmer</t>
  </si>
  <si>
    <t>240 - Wyre Forest Hub</t>
  </si>
  <si>
    <t>156 - Redditch FS</t>
  </si>
  <si>
    <t>247 - ICT Strategy Cloud Services</t>
  </si>
  <si>
    <t>249 - ICT Strategy Professional Services</t>
  </si>
  <si>
    <t>250 - ICT Strategy Equipment</t>
  </si>
  <si>
    <t>253 - Eardisley Rear Extension</t>
  </si>
  <si>
    <t>254 - Leintwardine Rear Extension</t>
  </si>
  <si>
    <t>264 - Ladders</t>
  </si>
  <si>
    <t>268 - Defford - Shower Block</t>
  </si>
  <si>
    <t>270 - Droitwich - Refurb</t>
  </si>
  <si>
    <t>272 - Ledbury Works</t>
  </si>
  <si>
    <t>275 - Operational Logistics Doors and Gates</t>
  </si>
  <si>
    <t>276 - Pershore Re Roof and Guttering</t>
  </si>
  <si>
    <t>277 - Peterchurch STF Pallet Storage</t>
  </si>
  <si>
    <t>306 - Security to Doors</t>
  </si>
  <si>
    <t>311 - TIC</t>
  </si>
  <si>
    <t>314 - CSU Hardware</t>
  </si>
  <si>
    <t>CAPREP: 800 - Major Equipment</t>
  </si>
  <si>
    <t>103 - Fire Control</t>
  </si>
  <si>
    <t>280 - MDT Replacement</t>
  </si>
  <si>
    <t>trans</t>
  </si>
  <si>
    <t>formua</t>
  </si>
  <si>
    <t>Cap</t>
  </si>
  <si>
    <t>Hereford</t>
  </si>
  <si>
    <t>Planned</t>
  </si>
  <si>
    <t>Extra</t>
  </si>
  <si>
    <t>grant</t>
  </si>
  <si>
    <t>rcpts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</si>
</sst>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\ #,##0.00_-;\-\ #,##0.00"/>
    <numFmt numFmtId="165" formatCode="_-* #,##0.00_-;\-* #,##0.00_-;_-* &quot;-&quot;_-;_-@_-"/>
    <numFmt numFmtId="166" formatCode="_-#,##0.00_-;\(#,##0.00\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44">
    <xf numFmtId="0" fontId="0" fillId="0" borderId="0" xfId="0"/>
    <xf numFmtId="41" fontId="0" fillId="0" borderId="0" xfId="0" applyNumberFormat="1"/>
    <xf numFmtId="0" fontId="4" fillId="0" borderId="0" xfId="0" applyFont="1"/>
    <xf numFmtId="41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5" fillId="0" borderId="0" xfId="0" applyFont="1"/>
    <xf numFmtId="0" fontId="3" fillId="2" borderId="4" xfId="0" applyFont="1" applyFill="1" applyBorder="1" applyAlignment="1">
      <alignment horizontal="center"/>
    </xf>
    <xf numFmtId="4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1" fontId="3" fillId="2" borderId="1" xfId="0" applyNumberFormat="1" applyFont="1" applyFill="1" applyBorder="1" applyAlignment="1">
      <alignment horizontal="center"/>
    </xf>
    <xf numFmtId="41" fontId="3" fillId="0" borderId="0" xfId="0" applyNumberFormat="1" applyFont="1" applyAlignment="1">
      <alignment horizontal="center"/>
    </xf>
    <xf numFmtId="41" fontId="2" fillId="0" borderId="7" xfId="0" applyNumberFormat="1" applyFont="1" applyBorder="1" applyAlignment="1">
      <alignment horizontal="right"/>
    </xf>
    <xf numFmtId="41" fontId="0" fillId="0" borderId="7" xfId="0" applyNumberFormat="1" applyBorder="1"/>
    <xf numFmtId="164" fontId="3" fillId="0" borderId="7" xfId="0" applyNumberFormat="1" applyFont="1" applyBorder="1"/>
    <xf numFmtId="41" fontId="2" fillId="0" borderId="8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3" fillId="2" borderId="4" xfId="0" applyFont="1" applyFill="1" applyBorder="1"/>
    <xf numFmtId="165" fontId="3" fillId="2" borderId="4" xfId="0" applyNumberFormat="1" applyFont="1" applyFill="1" applyBorder="1"/>
    <xf numFmtId="41" fontId="3" fillId="2" borderId="4" xfId="0" applyNumberFormat="1" applyFont="1" applyFill="1" applyBorder="1"/>
    <xf numFmtId="164" fontId="3" fillId="2" borderId="4" xfId="0" applyNumberFormat="1" applyFont="1" applyFill="1" applyBorder="1"/>
    <xf numFmtId="41" fontId="3" fillId="2" borderId="1" xfId="0" applyNumberFormat="1" applyFont="1" applyFill="1" applyBorder="1"/>
    <xf numFmtId="0" fontId="6" fillId="2" borderId="4" xfId="0" applyFont="1" applyFill="1" applyBorder="1"/>
    <xf numFmtId="41" fontId="3" fillId="3" borderId="2" xfId="0" applyNumberFormat="1" applyFont="1" applyFill="1" applyBorder="1"/>
    <xf numFmtId="164" fontId="3" fillId="3" borderId="3" xfId="0" applyNumberFormat="1" applyFont="1" applyFill="1" applyBorder="1"/>
    <xf numFmtId="41" fontId="3" fillId="3" borderId="5" xfId="0" applyNumberFormat="1" applyFont="1" applyFill="1" applyBorder="1"/>
    <xf numFmtId="164" fontId="3" fillId="3" borderId="6" xfId="0" applyNumberFormat="1" applyFont="1" applyFill="1" applyBorder="1"/>
    <xf numFmtId="41" fontId="3" fillId="3" borderId="9" xfId="0" applyNumberFormat="1" applyFont="1" applyFill="1" applyBorder="1"/>
    <xf numFmtId="164" fontId="3" fillId="3" borderId="10" xfId="0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3" applyNumberFormat="1" applyFont="1" applyAlignment="1">
      <alignment horizontal="left"/>
    </xf>
    <xf numFmtId="41" fontId="2" fillId="0" borderId="0" xfId="4" applyNumberFormat="1" applyAlignment="1">
      <alignment horizontal="left"/>
    </xf>
    <xf numFmtId="41" fontId="2" fillId="0" borderId="0" xfId="1" applyNumberFormat="1" applyAlignment="1">
      <alignment horizontal="left"/>
    </xf>
    <xf numFmtId="0" fontId="2" fillId="0" borderId="8" xfId="0" applyFont="1" applyBorder="1"/>
    <xf numFmtId="166" fontId="7" fillId="0" borderId="11" xfId="2" applyNumberFormat="1" applyFont="1" applyBorder="1"/>
    <xf numFmtId="166" fontId="7" fillId="0" borderId="7" xfId="2" applyNumberFormat="1" applyFont="1" applyBorder="1"/>
    <xf numFmtId="166" fontId="7" fillId="0" borderId="12" xfId="2" applyNumberFormat="1" applyFont="1" applyBorder="1"/>
    <xf numFmtId="166" fontId="7" fillId="0" borderId="8" xfId="2" applyNumberFormat="1" applyFont="1" applyBorder="1"/>
    <xf numFmtId="0" fontId="3" fillId="0" borderId="0" xfId="2" quotePrefix="1" applyFont="1" applyAlignment="1">
      <alignment horizontal="center"/>
    </xf>
    <xf numFmtId="41" fontId="2" fillId="0" borderId="12" xfId="0" applyNumberFormat="1" applyFont="1" applyBorder="1" applyAlignment="1">
      <alignment horizontal="right"/>
    </xf>
    <xf numFmtId="41" fontId="0" fillId="0" borderId="12" xfId="0" applyNumberFormat="1" applyBorder="1"/>
    <xf numFmtId="41" fontId="2" fillId="0" borderId="11" xfId="0" applyNumberFormat="1" applyFont="1" applyBorder="1" applyAlignment="1">
      <alignment horizontal="right"/>
    </xf>
  </cellXfs>
  <cellStyles count="5">
    <cellStyle name="Normal" xfId="0" builtinId="0"/>
    <cellStyle name="Normal 2 3" xfId="2" xr:uid="{241BCFCE-FEDF-46E3-8188-41D09C3DBF4A}"/>
    <cellStyle name="Normal 2 3 2" xfId="3" xr:uid="{D2999E84-F44A-433E-8D05-AB6761ECEACD}"/>
    <cellStyle name="Normal 7 2" xfId="4" xr:uid="{03E06669-8213-45F2-B324-8C397578A6EB}"/>
    <cellStyle name="Normal 8" xfId="1" xr:uid="{049ABE0B-C1FD-4C22-89EE-6D658754D0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82D3-C6C8-47EE-B1AF-E6C7B68C4D93}">
  <sheetPr>
    <pageSetUpPr fitToPage="1"/>
  </sheetPr>
  <dimension ref="A1:L57"/>
  <sheetViews>
    <sheetView showGridLines="0" tabSelected="1" workbookViewId="0">
      <pane xSplit="1" ySplit="6" topLeftCell="B7" activePane="bottomRight" state="frozen"/>
      <selection activeCell="B2" sqref="B2"/>
      <selection pane="topRight" activeCell="C2" sqref="C2"/>
      <selection pane="bottomLeft" activeCell="B9" sqref="B9"/>
      <selection pane="bottomRight" activeCell="H55" sqref="H55"/>
    </sheetView>
  </sheetViews>
  <sheetFormatPr defaultRowHeight="12.75" x14ac:dyDescent="0.2"/>
  <cols>
    <col min="1" max="1" width="53.140625" bestFit="1" customWidth="1"/>
    <col min="2" max="2" width="12.85546875" style="4" bestFit="1" customWidth="1"/>
    <col min="3" max="3" width="2.42578125" customWidth="1"/>
    <col min="4" max="7" width="11.7109375" style="1" customWidth="1"/>
    <col min="8" max="8" width="12.85546875" style="1" bestFit="1" customWidth="1"/>
    <col min="9" max="9" width="11.7109375" style="1" customWidth="1"/>
    <col min="10" max="10" width="4.42578125" style="1" customWidth="1"/>
    <col min="11" max="11" width="12.85546875" style="1" bestFit="1" customWidth="1"/>
    <col min="12" max="12" width="5.7109375" customWidth="1"/>
    <col min="225" max="225" width="0" hidden="1" customWidth="1"/>
    <col min="226" max="226" width="62.7109375" customWidth="1"/>
    <col min="227" max="227" width="12.85546875" bestFit="1" customWidth="1"/>
    <col min="228" max="229" width="12.28515625" customWidth="1"/>
    <col min="230" max="230" width="12.85546875" bestFit="1" customWidth="1"/>
    <col min="231" max="231" width="2.42578125" customWidth="1"/>
    <col min="232" max="232" width="3.140625" customWidth="1"/>
    <col min="233" max="236" width="12.28515625" customWidth="1"/>
    <col min="237" max="237" width="1.7109375" customWidth="1"/>
    <col min="238" max="238" width="12.28515625" customWidth="1"/>
    <col min="239" max="239" width="4.42578125" customWidth="1"/>
    <col min="240" max="242" width="12.28515625" customWidth="1"/>
    <col min="243" max="243" width="1.28515625" customWidth="1"/>
    <col min="244" max="244" width="12.28515625" customWidth="1"/>
    <col min="245" max="245" width="4.42578125" customWidth="1"/>
    <col min="246" max="246" width="11.5703125" bestFit="1" customWidth="1"/>
    <col min="247" max="247" width="4.42578125" customWidth="1"/>
    <col min="248" max="248" width="15" bestFit="1" customWidth="1"/>
    <col min="249" max="249" width="3.7109375" customWidth="1"/>
    <col min="250" max="250" width="5.7109375" customWidth="1"/>
    <col min="251" max="251" width="15" bestFit="1" customWidth="1"/>
    <col min="253" max="255" width="10.28515625" bestFit="1" customWidth="1"/>
    <col min="258" max="259" width="10.28515625" bestFit="1" customWidth="1"/>
    <col min="260" max="260" width="12.85546875" bestFit="1" customWidth="1"/>
    <col min="481" max="481" width="0" hidden="1" customWidth="1"/>
    <col min="482" max="482" width="62.7109375" customWidth="1"/>
    <col min="483" max="483" width="12.85546875" bestFit="1" customWidth="1"/>
    <col min="484" max="485" width="12.28515625" customWidth="1"/>
    <col min="486" max="486" width="12.85546875" bestFit="1" customWidth="1"/>
    <col min="487" max="487" width="2.42578125" customWidth="1"/>
    <col min="488" max="488" width="3.140625" customWidth="1"/>
    <col min="489" max="492" width="12.28515625" customWidth="1"/>
    <col min="493" max="493" width="1.7109375" customWidth="1"/>
    <col min="494" max="494" width="12.28515625" customWidth="1"/>
    <col min="495" max="495" width="4.42578125" customWidth="1"/>
    <col min="496" max="498" width="12.28515625" customWidth="1"/>
    <col min="499" max="499" width="1.28515625" customWidth="1"/>
    <col min="500" max="500" width="12.28515625" customWidth="1"/>
    <col min="501" max="501" width="4.42578125" customWidth="1"/>
    <col min="502" max="502" width="11.5703125" bestFit="1" customWidth="1"/>
    <col min="503" max="503" width="4.42578125" customWidth="1"/>
    <col min="504" max="504" width="15" bestFit="1" customWidth="1"/>
    <col min="505" max="505" width="3.7109375" customWidth="1"/>
    <col min="506" max="506" width="5.7109375" customWidth="1"/>
    <col min="507" max="507" width="15" bestFit="1" customWidth="1"/>
    <col min="509" max="511" width="10.28515625" bestFit="1" customWidth="1"/>
    <col min="514" max="515" width="10.28515625" bestFit="1" customWidth="1"/>
    <col min="516" max="516" width="12.85546875" bestFit="1" customWidth="1"/>
    <col min="737" max="737" width="0" hidden="1" customWidth="1"/>
    <col min="738" max="738" width="62.7109375" customWidth="1"/>
    <col min="739" max="739" width="12.85546875" bestFit="1" customWidth="1"/>
    <col min="740" max="741" width="12.28515625" customWidth="1"/>
    <col min="742" max="742" width="12.85546875" bestFit="1" customWidth="1"/>
    <col min="743" max="743" width="2.42578125" customWidth="1"/>
    <col min="744" max="744" width="3.140625" customWidth="1"/>
    <col min="745" max="748" width="12.28515625" customWidth="1"/>
    <col min="749" max="749" width="1.7109375" customWidth="1"/>
    <col min="750" max="750" width="12.28515625" customWidth="1"/>
    <col min="751" max="751" width="4.42578125" customWidth="1"/>
    <col min="752" max="754" width="12.28515625" customWidth="1"/>
    <col min="755" max="755" width="1.28515625" customWidth="1"/>
    <col min="756" max="756" width="12.28515625" customWidth="1"/>
    <col min="757" max="757" width="4.42578125" customWidth="1"/>
    <col min="758" max="758" width="11.5703125" bestFit="1" customWidth="1"/>
    <col min="759" max="759" width="4.42578125" customWidth="1"/>
    <col min="760" max="760" width="15" bestFit="1" customWidth="1"/>
    <col min="761" max="761" width="3.7109375" customWidth="1"/>
    <col min="762" max="762" width="5.7109375" customWidth="1"/>
    <col min="763" max="763" width="15" bestFit="1" customWidth="1"/>
    <col min="765" max="767" width="10.28515625" bestFit="1" customWidth="1"/>
    <col min="770" max="771" width="10.28515625" bestFit="1" customWidth="1"/>
    <col min="772" max="772" width="12.85546875" bestFit="1" customWidth="1"/>
    <col min="993" max="993" width="0" hidden="1" customWidth="1"/>
    <col min="994" max="994" width="62.7109375" customWidth="1"/>
    <col min="995" max="995" width="12.85546875" bestFit="1" customWidth="1"/>
    <col min="996" max="997" width="12.28515625" customWidth="1"/>
    <col min="998" max="998" width="12.85546875" bestFit="1" customWidth="1"/>
    <col min="999" max="999" width="2.42578125" customWidth="1"/>
    <col min="1000" max="1000" width="3.140625" customWidth="1"/>
    <col min="1001" max="1004" width="12.28515625" customWidth="1"/>
    <col min="1005" max="1005" width="1.7109375" customWidth="1"/>
    <col min="1006" max="1006" width="12.28515625" customWidth="1"/>
    <col min="1007" max="1007" width="4.42578125" customWidth="1"/>
    <col min="1008" max="1010" width="12.28515625" customWidth="1"/>
    <col min="1011" max="1011" width="1.28515625" customWidth="1"/>
    <col min="1012" max="1012" width="12.28515625" customWidth="1"/>
    <col min="1013" max="1013" width="4.42578125" customWidth="1"/>
    <col min="1014" max="1014" width="11.5703125" bestFit="1" customWidth="1"/>
    <col min="1015" max="1015" width="4.42578125" customWidth="1"/>
    <col min="1016" max="1016" width="15" bestFit="1" customWidth="1"/>
    <col min="1017" max="1017" width="3.7109375" customWidth="1"/>
    <col min="1018" max="1018" width="5.7109375" customWidth="1"/>
    <col min="1019" max="1019" width="15" bestFit="1" customWidth="1"/>
    <col min="1021" max="1023" width="10.28515625" bestFit="1" customWidth="1"/>
    <col min="1026" max="1027" width="10.28515625" bestFit="1" customWidth="1"/>
    <col min="1028" max="1028" width="12.85546875" bestFit="1" customWidth="1"/>
    <col min="1249" max="1249" width="0" hidden="1" customWidth="1"/>
    <col min="1250" max="1250" width="62.7109375" customWidth="1"/>
    <col min="1251" max="1251" width="12.85546875" bestFit="1" customWidth="1"/>
    <col min="1252" max="1253" width="12.28515625" customWidth="1"/>
    <col min="1254" max="1254" width="12.85546875" bestFit="1" customWidth="1"/>
    <col min="1255" max="1255" width="2.42578125" customWidth="1"/>
    <col min="1256" max="1256" width="3.140625" customWidth="1"/>
    <col min="1257" max="1260" width="12.28515625" customWidth="1"/>
    <col min="1261" max="1261" width="1.7109375" customWidth="1"/>
    <col min="1262" max="1262" width="12.28515625" customWidth="1"/>
    <col min="1263" max="1263" width="4.42578125" customWidth="1"/>
    <col min="1264" max="1266" width="12.28515625" customWidth="1"/>
    <col min="1267" max="1267" width="1.28515625" customWidth="1"/>
    <col min="1268" max="1268" width="12.28515625" customWidth="1"/>
    <col min="1269" max="1269" width="4.42578125" customWidth="1"/>
    <col min="1270" max="1270" width="11.5703125" bestFit="1" customWidth="1"/>
    <col min="1271" max="1271" width="4.42578125" customWidth="1"/>
    <col min="1272" max="1272" width="15" bestFit="1" customWidth="1"/>
    <col min="1273" max="1273" width="3.7109375" customWidth="1"/>
    <col min="1274" max="1274" width="5.7109375" customWidth="1"/>
    <col min="1275" max="1275" width="15" bestFit="1" customWidth="1"/>
    <col min="1277" max="1279" width="10.28515625" bestFit="1" customWidth="1"/>
    <col min="1282" max="1283" width="10.28515625" bestFit="1" customWidth="1"/>
    <col min="1284" max="1284" width="12.85546875" bestFit="1" customWidth="1"/>
    <col min="1505" max="1505" width="0" hidden="1" customWidth="1"/>
    <col min="1506" max="1506" width="62.7109375" customWidth="1"/>
    <col min="1507" max="1507" width="12.85546875" bestFit="1" customWidth="1"/>
    <col min="1508" max="1509" width="12.28515625" customWidth="1"/>
    <col min="1510" max="1510" width="12.85546875" bestFit="1" customWidth="1"/>
    <col min="1511" max="1511" width="2.42578125" customWidth="1"/>
    <col min="1512" max="1512" width="3.140625" customWidth="1"/>
    <col min="1513" max="1516" width="12.28515625" customWidth="1"/>
    <col min="1517" max="1517" width="1.7109375" customWidth="1"/>
    <col min="1518" max="1518" width="12.28515625" customWidth="1"/>
    <col min="1519" max="1519" width="4.42578125" customWidth="1"/>
    <col min="1520" max="1522" width="12.28515625" customWidth="1"/>
    <col min="1523" max="1523" width="1.28515625" customWidth="1"/>
    <col min="1524" max="1524" width="12.28515625" customWidth="1"/>
    <col min="1525" max="1525" width="4.42578125" customWidth="1"/>
    <col min="1526" max="1526" width="11.5703125" bestFit="1" customWidth="1"/>
    <col min="1527" max="1527" width="4.42578125" customWidth="1"/>
    <col min="1528" max="1528" width="15" bestFit="1" customWidth="1"/>
    <col min="1529" max="1529" width="3.7109375" customWidth="1"/>
    <col min="1530" max="1530" width="5.7109375" customWidth="1"/>
    <col min="1531" max="1531" width="15" bestFit="1" customWidth="1"/>
    <col min="1533" max="1535" width="10.28515625" bestFit="1" customWidth="1"/>
    <col min="1538" max="1539" width="10.28515625" bestFit="1" customWidth="1"/>
    <col min="1540" max="1540" width="12.85546875" bestFit="1" customWidth="1"/>
    <col min="1761" max="1761" width="0" hidden="1" customWidth="1"/>
    <col min="1762" max="1762" width="62.7109375" customWidth="1"/>
    <col min="1763" max="1763" width="12.85546875" bestFit="1" customWidth="1"/>
    <col min="1764" max="1765" width="12.28515625" customWidth="1"/>
    <col min="1766" max="1766" width="12.85546875" bestFit="1" customWidth="1"/>
    <col min="1767" max="1767" width="2.42578125" customWidth="1"/>
    <col min="1768" max="1768" width="3.140625" customWidth="1"/>
    <col min="1769" max="1772" width="12.28515625" customWidth="1"/>
    <col min="1773" max="1773" width="1.7109375" customWidth="1"/>
    <col min="1774" max="1774" width="12.28515625" customWidth="1"/>
    <col min="1775" max="1775" width="4.42578125" customWidth="1"/>
    <col min="1776" max="1778" width="12.28515625" customWidth="1"/>
    <col min="1779" max="1779" width="1.28515625" customWidth="1"/>
    <col min="1780" max="1780" width="12.28515625" customWidth="1"/>
    <col min="1781" max="1781" width="4.42578125" customWidth="1"/>
    <col min="1782" max="1782" width="11.5703125" bestFit="1" customWidth="1"/>
    <col min="1783" max="1783" width="4.42578125" customWidth="1"/>
    <col min="1784" max="1784" width="15" bestFit="1" customWidth="1"/>
    <col min="1785" max="1785" width="3.7109375" customWidth="1"/>
    <col min="1786" max="1786" width="5.7109375" customWidth="1"/>
    <col min="1787" max="1787" width="15" bestFit="1" customWidth="1"/>
    <col min="1789" max="1791" width="10.28515625" bestFit="1" customWidth="1"/>
    <col min="1794" max="1795" width="10.28515625" bestFit="1" customWidth="1"/>
    <col min="1796" max="1796" width="12.85546875" bestFit="1" customWidth="1"/>
    <col min="2017" max="2017" width="0" hidden="1" customWidth="1"/>
    <col min="2018" max="2018" width="62.7109375" customWidth="1"/>
    <col min="2019" max="2019" width="12.85546875" bestFit="1" customWidth="1"/>
    <col min="2020" max="2021" width="12.28515625" customWidth="1"/>
    <col min="2022" max="2022" width="12.85546875" bestFit="1" customWidth="1"/>
    <col min="2023" max="2023" width="2.42578125" customWidth="1"/>
    <col min="2024" max="2024" width="3.140625" customWidth="1"/>
    <col min="2025" max="2028" width="12.28515625" customWidth="1"/>
    <col min="2029" max="2029" width="1.7109375" customWidth="1"/>
    <col min="2030" max="2030" width="12.28515625" customWidth="1"/>
    <col min="2031" max="2031" width="4.42578125" customWidth="1"/>
    <col min="2032" max="2034" width="12.28515625" customWidth="1"/>
    <col min="2035" max="2035" width="1.28515625" customWidth="1"/>
    <col min="2036" max="2036" width="12.28515625" customWidth="1"/>
    <col min="2037" max="2037" width="4.42578125" customWidth="1"/>
    <col min="2038" max="2038" width="11.5703125" bestFit="1" customWidth="1"/>
    <col min="2039" max="2039" width="4.42578125" customWidth="1"/>
    <col min="2040" max="2040" width="15" bestFit="1" customWidth="1"/>
    <col min="2041" max="2041" width="3.7109375" customWidth="1"/>
    <col min="2042" max="2042" width="5.7109375" customWidth="1"/>
    <col min="2043" max="2043" width="15" bestFit="1" customWidth="1"/>
    <col min="2045" max="2047" width="10.28515625" bestFit="1" customWidth="1"/>
    <col min="2050" max="2051" width="10.28515625" bestFit="1" customWidth="1"/>
    <col min="2052" max="2052" width="12.85546875" bestFit="1" customWidth="1"/>
    <col min="2273" max="2273" width="0" hidden="1" customWidth="1"/>
    <col min="2274" max="2274" width="62.7109375" customWidth="1"/>
    <col min="2275" max="2275" width="12.85546875" bestFit="1" customWidth="1"/>
    <col min="2276" max="2277" width="12.28515625" customWidth="1"/>
    <col min="2278" max="2278" width="12.85546875" bestFit="1" customWidth="1"/>
    <col min="2279" max="2279" width="2.42578125" customWidth="1"/>
    <col min="2280" max="2280" width="3.140625" customWidth="1"/>
    <col min="2281" max="2284" width="12.28515625" customWidth="1"/>
    <col min="2285" max="2285" width="1.7109375" customWidth="1"/>
    <col min="2286" max="2286" width="12.28515625" customWidth="1"/>
    <col min="2287" max="2287" width="4.42578125" customWidth="1"/>
    <col min="2288" max="2290" width="12.28515625" customWidth="1"/>
    <col min="2291" max="2291" width="1.28515625" customWidth="1"/>
    <col min="2292" max="2292" width="12.28515625" customWidth="1"/>
    <col min="2293" max="2293" width="4.42578125" customWidth="1"/>
    <col min="2294" max="2294" width="11.5703125" bestFit="1" customWidth="1"/>
    <col min="2295" max="2295" width="4.42578125" customWidth="1"/>
    <col min="2296" max="2296" width="15" bestFit="1" customWidth="1"/>
    <col min="2297" max="2297" width="3.7109375" customWidth="1"/>
    <col min="2298" max="2298" width="5.7109375" customWidth="1"/>
    <col min="2299" max="2299" width="15" bestFit="1" customWidth="1"/>
    <col min="2301" max="2303" width="10.28515625" bestFit="1" customWidth="1"/>
    <col min="2306" max="2307" width="10.28515625" bestFit="1" customWidth="1"/>
    <col min="2308" max="2308" width="12.85546875" bestFit="1" customWidth="1"/>
    <col min="2529" max="2529" width="0" hidden="1" customWidth="1"/>
    <col min="2530" max="2530" width="62.7109375" customWidth="1"/>
    <col min="2531" max="2531" width="12.85546875" bestFit="1" customWidth="1"/>
    <col min="2532" max="2533" width="12.28515625" customWidth="1"/>
    <col min="2534" max="2534" width="12.85546875" bestFit="1" customWidth="1"/>
    <col min="2535" max="2535" width="2.42578125" customWidth="1"/>
    <col min="2536" max="2536" width="3.140625" customWidth="1"/>
    <col min="2537" max="2540" width="12.28515625" customWidth="1"/>
    <col min="2541" max="2541" width="1.7109375" customWidth="1"/>
    <col min="2542" max="2542" width="12.28515625" customWidth="1"/>
    <col min="2543" max="2543" width="4.42578125" customWidth="1"/>
    <col min="2544" max="2546" width="12.28515625" customWidth="1"/>
    <col min="2547" max="2547" width="1.28515625" customWidth="1"/>
    <col min="2548" max="2548" width="12.28515625" customWidth="1"/>
    <col min="2549" max="2549" width="4.42578125" customWidth="1"/>
    <col min="2550" max="2550" width="11.5703125" bestFit="1" customWidth="1"/>
    <col min="2551" max="2551" width="4.42578125" customWidth="1"/>
    <col min="2552" max="2552" width="15" bestFit="1" customWidth="1"/>
    <col min="2553" max="2553" width="3.7109375" customWidth="1"/>
    <col min="2554" max="2554" width="5.7109375" customWidth="1"/>
    <col min="2555" max="2555" width="15" bestFit="1" customWidth="1"/>
    <col min="2557" max="2559" width="10.28515625" bestFit="1" customWidth="1"/>
    <col min="2562" max="2563" width="10.28515625" bestFit="1" customWidth="1"/>
    <col min="2564" max="2564" width="12.85546875" bestFit="1" customWidth="1"/>
    <col min="2785" max="2785" width="0" hidden="1" customWidth="1"/>
    <col min="2786" max="2786" width="62.7109375" customWidth="1"/>
    <col min="2787" max="2787" width="12.85546875" bestFit="1" customWidth="1"/>
    <col min="2788" max="2789" width="12.28515625" customWidth="1"/>
    <col min="2790" max="2790" width="12.85546875" bestFit="1" customWidth="1"/>
    <col min="2791" max="2791" width="2.42578125" customWidth="1"/>
    <col min="2792" max="2792" width="3.140625" customWidth="1"/>
    <col min="2793" max="2796" width="12.28515625" customWidth="1"/>
    <col min="2797" max="2797" width="1.7109375" customWidth="1"/>
    <col min="2798" max="2798" width="12.28515625" customWidth="1"/>
    <col min="2799" max="2799" width="4.42578125" customWidth="1"/>
    <col min="2800" max="2802" width="12.28515625" customWidth="1"/>
    <col min="2803" max="2803" width="1.28515625" customWidth="1"/>
    <col min="2804" max="2804" width="12.28515625" customWidth="1"/>
    <col min="2805" max="2805" width="4.42578125" customWidth="1"/>
    <col min="2806" max="2806" width="11.5703125" bestFit="1" customWidth="1"/>
    <col min="2807" max="2807" width="4.42578125" customWidth="1"/>
    <col min="2808" max="2808" width="15" bestFit="1" customWidth="1"/>
    <col min="2809" max="2809" width="3.7109375" customWidth="1"/>
    <col min="2810" max="2810" width="5.7109375" customWidth="1"/>
    <col min="2811" max="2811" width="15" bestFit="1" customWidth="1"/>
    <col min="2813" max="2815" width="10.28515625" bestFit="1" customWidth="1"/>
    <col min="2818" max="2819" width="10.28515625" bestFit="1" customWidth="1"/>
    <col min="2820" max="2820" width="12.85546875" bestFit="1" customWidth="1"/>
    <col min="3041" max="3041" width="0" hidden="1" customWidth="1"/>
    <col min="3042" max="3042" width="62.7109375" customWidth="1"/>
    <col min="3043" max="3043" width="12.85546875" bestFit="1" customWidth="1"/>
    <col min="3044" max="3045" width="12.28515625" customWidth="1"/>
    <col min="3046" max="3046" width="12.85546875" bestFit="1" customWidth="1"/>
    <col min="3047" max="3047" width="2.42578125" customWidth="1"/>
    <col min="3048" max="3048" width="3.140625" customWidth="1"/>
    <col min="3049" max="3052" width="12.28515625" customWidth="1"/>
    <col min="3053" max="3053" width="1.7109375" customWidth="1"/>
    <col min="3054" max="3054" width="12.28515625" customWidth="1"/>
    <col min="3055" max="3055" width="4.42578125" customWidth="1"/>
    <col min="3056" max="3058" width="12.28515625" customWidth="1"/>
    <col min="3059" max="3059" width="1.28515625" customWidth="1"/>
    <col min="3060" max="3060" width="12.28515625" customWidth="1"/>
    <col min="3061" max="3061" width="4.42578125" customWidth="1"/>
    <col min="3062" max="3062" width="11.5703125" bestFit="1" customWidth="1"/>
    <col min="3063" max="3063" width="4.42578125" customWidth="1"/>
    <col min="3064" max="3064" width="15" bestFit="1" customWidth="1"/>
    <col min="3065" max="3065" width="3.7109375" customWidth="1"/>
    <col min="3066" max="3066" width="5.7109375" customWidth="1"/>
    <col min="3067" max="3067" width="15" bestFit="1" customWidth="1"/>
    <col min="3069" max="3071" width="10.28515625" bestFit="1" customWidth="1"/>
    <col min="3074" max="3075" width="10.28515625" bestFit="1" customWidth="1"/>
    <col min="3076" max="3076" width="12.85546875" bestFit="1" customWidth="1"/>
    <col min="3297" max="3297" width="0" hidden="1" customWidth="1"/>
    <col min="3298" max="3298" width="62.7109375" customWidth="1"/>
    <col min="3299" max="3299" width="12.85546875" bestFit="1" customWidth="1"/>
    <col min="3300" max="3301" width="12.28515625" customWidth="1"/>
    <col min="3302" max="3302" width="12.85546875" bestFit="1" customWidth="1"/>
    <col min="3303" max="3303" width="2.42578125" customWidth="1"/>
    <col min="3304" max="3304" width="3.140625" customWidth="1"/>
    <col min="3305" max="3308" width="12.28515625" customWidth="1"/>
    <col min="3309" max="3309" width="1.7109375" customWidth="1"/>
    <col min="3310" max="3310" width="12.28515625" customWidth="1"/>
    <col min="3311" max="3311" width="4.42578125" customWidth="1"/>
    <col min="3312" max="3314" width="12.28515625" customWidth="1"/>
    <col min="3315" max="3315" width="1.28515625" customWidth="1"/>
    <col min="3316" max="3316" width="12.28515625" customWidth="1"/>
    <col min="3317" max="3317" width="4.42578125" customWidth="1"/>
    <col min="3318" max="3318" width="11.5703125" bestFit="1" customWidth="1"/>
    <col min="3319" max="3319" width="4.42578125" customWidth="1"/>
    <col min="3320" max="3320" width="15" bestFit="1" customWidth="1"/>
    <col min="3321" max="3321" width="3.7109375" customWidth="1"/>
    <col min="3322" max="3322" width="5.7109375" customWidth="1"/>
    <col min="3323" max="3323" width="15" bestFit="1" customWidth="1"/>
    <col min="3325" max="3327" width="10.28515625" bestFit="1" customWidth="1"/>
    <col min="3330" max="3331" width="10.28515625" bestFit="1" customWidth="1"/>
    <col min="3332" max="3332" width="12.85546875" bestFit="1" customWidth="1"/>
    <col min="3553" max="3553" width="0" hidden="1" customWidth="1"/>
    <col min="3554" max="3554" width="62.7109375" customWidth="1"/>
    <col min="3555" max="3555" width="12.85546875" bestFit="1" customWidth="1"/>
    <col min="3556" max="3557" width="12.28515625" customWidth="1"/>
    <col min="3558" max="3558" width="12.85546875" bestFit="1" customWidth="1"/>
    <col min="3559" max="3559" width="2.42578125" customWidth="1"/>
    <col min="3560" max="3560" width="3.140625" customWidth="1"/>
    <col min="3561" max="3564" width="12.28515625" customWidth="1"/>
    <col min="3565" max="3565" width="1.7109375" customWidth="1"/>
    <col min="3566" max="3566" width="12.28515625" customWidth="1"/>
    <col min="3567" max="3567" width="4.42578125" customWidth="1"/>
    <col min="3568" max="3570" width="12.28515625" customWidth="1"/>
    <col min="3571" max="3571" width="1.28515625" customWidth="1"/>
    <col min="3572" max="3572" width="12.28515625" customWidth="1"/>
    <col min="3573" max="3573" width="4.42578125" customWidth="1"/>
    <col min="3574" max="3574" width="11.5703125" bestFit="1" customWidth="1"/>
    <col min="3575" max="3575" width="4.42578125" customWidth="1"/>
    <col min="3576" max="3576" width="15" bestFit="1" customWidth="1"/>
    <col min="3577" max="3577" width="3.7109375" customWidth="1"/>
    <col min="3578" max="3578" width="5.7109375" customWidth="1"/>
    <col min="3579" max="3579" width="15" bestFit="1" customWidth="1"/>
    <col min="3581" max="3583" width="10.28515625" bestFit="1" customWidth="1"/>
    <col min="3586" max="3587" width="10.28515625" bestFit="1" customWidth="1"/>
    <col min="3588" max="3588" width="12.85546875" bestFit="1" customWidth="1"/>
    <col min="3809" max="3809" width="0" hidden="1" customWidth="1"/>
    <col min="3810" max="3810" width="62.7109375" customWidth="1"/>
    <col min="3811" max="3811" width="12.85546875" bestFit="1" customWidth="1"/>
    <col min="3812" max="3813" width="12.28515625" customWidth="1"/>
    <col min="3814" max="3814" width="12.85546875" bestFit="1" customWidth="1"/>
    <col min="3815" max="3815" width="2.42578125" customWidth="1"/>
    <col min="3816" max="3816" width="3.140625" customWidth="1"/>
    <col min="3817" max="3820" width="12.28515625" customWidth="1"/>
    <col min="3821" max="3821" width="1.7109375" customWidth="1"/>
    <col min="3822" max="3822" width="12.28515625" customWidth="1"/>
    <col min="3823" max="3823" width="4.42578125" customWidth="1"/>
    <col min="3824" max="3826" width="12.28515625" customWidth="1"/>
    <col min="3827" max="3827" width="1.28515625" customWidth="1"/>
    <col min="3828" max="3828" width="12.28515625" customWidth="1"/>
    <col min="3829" max="3829" width="4.42578125" customWidth="1"/>
    <col min="3830" max="3830" width="11.5703125" bestFit="1" customWidth="1"/>
    <col min="3831" max="3831" width="4.42578125" customWidth="1"/>
    <col min="3832" max="3832" width="15" bestFit="1" customWidth="1"/>
    <col min="3833" max="3833" width="3.7109375" customWidth="1"/>
    <col min="3834" max="3834" width="5.7109375" customWidth="1"/>
    <col min="3835" max="3835" width="15" bestFit="1" customWidth="1"/>
    <col min="3837" max="3839" width="10.28515625" bestFit="1" customWidth="1"/>
    <col min="3842" max="3843" width="10.28515625" bestFit="1" customWidth="1"/>
    <col min="3844" max="3844" width="12.85546875" bestFit="1" customWidth="1"/>
    <col min="4065" max="4065" width="0" hidden="1" customWidth="1"/>
    <col min="4066" max="4066" width="62.7109375" customWidth="1"/>
    <col min="4067" max="4067" width="12.85546875" bestFit="1" customWidth="1"/>
    <col min="4068" max="4069" width="12.28515625" customWidth="1"/>
    <col min="4070" max="4070" width="12.85546875" bestFit="1" customWidth="1"/>
    <col min="4071" max="4071" width="2.42578125" customWidth="1"/>
    <col min="4072" max="4072" width="3.140625" customWidth="1"/>
    <col min="4073" max="4076" width="12.28515625" customWidth="1"/>
    <col min="4077" max="4077" width="1.7109375" customWidth="1"/>
    <col min="4078" max="4078" width="12.28515625" customWidth="1"/>
    <col min="4079" max="4079" width="4.42578125" customWidth="1"/>
    <col min="4080" max="4082" width="12.28515625" customWidth="1"/>
    <col min="4083" max="4083" width="1.28515625" customWidth="1"/>
    <col min="4084" max="4084" width="12.28515625" customWidth="1"/>
    <col min="4085" max="4085" width="4.42578125" customWidth="1"/>
    <col min="4086" max="4086" width="11.5703125" bestFit="1" customWidth="1"/>
    <col min="4087" max="4087" width="4.42578125" customWidth="1"/>
    <col min="4088" max="4088" width="15" bestFit="1" customWidth="1"/>
    <col min="4089" max="4089" width="3.7109375" customWidth="1"/>
    <col min="4090" max="4090" width="5.7109375" customWidth="1"/>
    <col min="4091" max="4091" width="15" bestFit="1" customWidth="1"/>
    <col min="4093" max="4095" width="10.28515625" bestFit="1" customWidth="1"/>
    <col min="4098" max="4099" width="10.28515625" bestFit="1" customWidth="1"/>
    <col min="4100" max="4100" width="12.85546875" bestFit="1" customWidth="1"/>
    <col min="4321" max="4321" width="0" hidden="1" customWidth="1"/>
    <col min="4322" max="4322" width="62.7109375" customWidth="1"/>
    <col min="4323" max="4323" width="12.85546875" bestFit="1" customWidth="1"/>
    <col min="4324" max="4325" width="12.28515625" customWidth="1"/>
    <col min="4326" max="4326" width="12.85546875" bestFit="1" customWidth="1"/>
    <col min="4327" max="4327" width="2.42578125" customWidth="1"/>
    <col min="4328" max="4328" width="3.140625" customWidth="1"/>
    <col min="4329" max="4332" width="12.28515625" customWidth="1"/>
    <col min="4333" max="4333" width="1.7109375" customWidth="1"/>
    <col min="4334" max="4334" width="12.28515625" customWidth="1"/>
    <col min="4335" max="4335" width="4.42578125" customWidth="1"/>
    <col min="4336" max="4338" width="12.28515625" customWidth="1"/>
    <col min="4339" max="4339" width="1.28515625" customWidth="1"/>
    <col min="4340" max="4340" width="12.28515625" customWidth="1"/>
    <col min="4341" max="4341" width="4.42578125" customWidth="1"/>
    <col min="4342" max="4342" width="11.5703125" bestFit="1" customWidth="1"/>
    <col min="4343" max="4343" width="4.42578125" customWidth="1"/>
    <col min="4344" max="4344" width="15" bestFit="1" customWidth="1"/>
    <col min="4345" max="4345" width="3.7109375" customWidth="1"/>
    <col min="4346" max="4346" width="5.7109375" customWidth="1"/>
    <col min="4347" max="4347" width="15" bestFit="1" customWidth="1"/>
    <col min="4349" max="4351" width="10.28515625" bestFit="1" customWidth="1"/>
    <col min="4354" max="4355" width="10.28515625" bestFit="1" customWidth="1"/>
    <col min="4356" max="4356" width="12.85546875" bestFit="1" customWidth="1"/>
    <col min="4577" max="4577" width="0" hidden="1" customWidth="1"/>
    <col min="4578" max="4578" width="62.7109375" customWidth="1"/>
    <col min="4579" max="4579" width="12.85546875" bestFit="1" customWidth="1"/>
    <col min="4580" max="4581" width="12.28515625" customWidth="1"/>
    <col min="4582" max="4582" width="12.85546875" bestFit="1" customWidth="1"/>
    <col min="4583" max="4583" width="2.42578125" customWidth="1"/>
    <col min="4584" max="4584" width="3.140625" customWidth="1"/>
    <col min="4585" max="4588" width="12.28515625" customWidth="1"/>
    <col min="4589" max="4589" width="1.7109375" customWidth="1"/>
    <col min="4590" max="4590" width="12.28515625" customWidth="1"/>
    <col min="4591" max="4591" width="4.42578125" customWidth="1"/>
    <col min="4592" max="4594" width="12.28515625" customWidth="1"/>
    <col min="4595" max="4595" width="1.28515625" customWidth="1"/>
    <col min="4596" max="4596" width="12.28515625" customWidth="1"/>
    <col min="4597" max="4597" width="4.42578125" customWidth="1"/>
    <col min="4598" max="4598" width="11.5703125" bestFit="1" customWidth="1"/>
    <col min="4599" max="4599" width="4.42578125" customWidth="1"/>
    <col min="4600" max="4600" width="15" bestFit="1" customWidth="1"/>
    <col min="4601" max="4601" width="3.7109375" customWidth="1"/>
    <col min="4602" max="4602" width="5.7109375" customWidth="1"/>
    <col min="4603" max="4603" width="15" bestFit="1" customWidth="1"/>
    <col min="4605" max="4607" width="10.28515625" bestFit="1" customWidth="1"/>
    <col min="4610" max="4611" width="10.28515625" bestFit="1" customWidth="1"/>
    <col min="4612" max="4612" width="12.85546875" bestFit="1" customWidth="1"/>
    <col min="4833" max="4833" width="0" hidden="1" customWidth="1"/>
    <col min="4834" max="4834" width="62.7109375" customWidth="1"/>
    <col min="4835" max="4835" width="12.85546875" bestFit="1" customWidth="1"/>
    <col min="4836" max="4837" width="12.28515625" customWidth="1"/>
    <col min="4838" max="4838" width="12.85546875" bestFit="1" customWidth="1"/>
    <col min="4839" max="4839" width="2.42578125" customWidth="1"/>
    <col min="4840" max="4840" width="3.140625" customWidth="1"/>
    <col min="4841" max="4844" width="12.28515625" customWidth="1"/>
    <col min="4845" max="4845" width="1.7109375" customWidth="1"/>
    <col min="4846" max="4846" width="12.28515625" customWidth="1"/>
    <col min="4847" max="4847" width="4.42578125" customWidth="1"/>
    <col min="4848" max="4850" width="12.28515625" customWidth="1"/>
    <col min="4851" max="4851" width="1.28515625" customWidth="1"/>
    <col min="4852" max="4852" width="12.28515625" customWidth="1"/>
    <col min="4853" max="4853" width="4.42578125" customWidth="1"/>
    <col min="4854" max="4854" width="11.5703125" bestFit="1" customWidth="1"/>
    <col min="4855" max="4855" width="4.42578125" customWidth="1"/>
    <col min="4856" max="4856" width="15" bestFit="1" customWidth="1"/>
    <col min="4857" max="4857" width="3.7109375" customWidth="1"/>
    <col min="4858" max="4858" width="5.7109375" customWidth="1"/>
    <col min="4859" max="4859" width="15" bestFit="1" customWidth="1"/>
    <col min="4861" max="4863" width="10.28515625" bestFit="1" customWidth="1"/>
    <col min="4866" max="4867" width="10.28515625" bestFit="1" customWidth="1"/>
    <col min="4868" max="4868" width="12.85546875" bestFit="1" customWidth="1"/>
    <col min="5089" max="5089" width="0" hidden="1" customWidth="1"/>
    <col min="5090" max="5090" width="62.7109375" customWidth="1"/>
    <col min="5091" max="5091" width="12.85546875" bestFit="1" customWidth="1"/>
    <col min="5092" max="5093" width="12.28515625" customWidth="1"/>
    <col min="5094" max="5094" width="12.85546875" bestFit="1" customWidth="1"/>
    <col min="5095" max="5095" width="2.42578125" customWidth="1"/>
    <col min="5096" max="5096" width="3.140625" customWidth="1"/>
    <col min="5097" max="5100" width="12.28515625" customWidth="1"/>
    <col min="5101" max="5101" width="1.7109375" customWidth="1"/>
    <col min="5102" max="5102" width="12.28515625" customWidth="1"/>
    <col min="5103" max="5103" width="4.42578125" customWidth="1"/>
    <col min="5104" max="5106" width="12.28515625" customWidth="1"/>
    <col min="5107" max="5107" width="1.28515625" customWidth="1"/>
    <col min="5108" max="5108" width="12.28515625" customWidth="1"/>
    <col min="5109" max="5109" width="4.42578125" customWidth="1"/>
    <col min="5110" max="5110" width="11.5703125" bestFit="1" customWidth="1"/>
    <col min="5111" max="5111" width="4.42578125" customWidth="1"/>
    <col min="5112" max="5112" width="15" bestFit="1" customWidth="1"/>
    <col min="5113" max="5113" width="3.7109375" customWidth="1"/>
    <col min="5114" max="5114" width="5.7109375" customWidth="1"/>
    <col min="5115" max="5115" width="15" bestFit="1" customWidth="1"/>
    <col min="5117" max="5119" width="10.28515625" bestFit="1" customWidth="1"/>
    <col min="5122" max="5123" width="10.28515625" bestFit="1" customWidth="1"/>
    <col min="5124" max="5124" width="12.85546875" bestFit="1" customWidth="1"/>
    <col min="5345" max="5345" width="0" hidden="1" customWidth="1"/>
    <col min="5346" max="5346" width="62.7109375" customWidth="1"/>
    <col min="5347" max="5347" width="12.85546875" bestFit="1" customWidth="1"/>
    <col min="5348" max="5349" width="12.28515625" customWidth="1"/>
    <col min="5350" max="5350" width="12.85546875" bestFit="1" customWidth="1"/>
    <col min="5351" max="5351" width="2.42578125" customWidth="1"/>
    <col min="5352" max="5352" width="3.140625" customWidth="1"/>
    <col min="5353" max="5356" width="12.28515625" customWidth="1"/>
    <col min="5357" max="5357" width="1.7109375" customWidth="1"/>
    <col min="5358" max="5358" width="12.28515625" customWidth="1"/>
    <col min="5359" max="5359" width="4.42578125" customWidth="1"/>
    <col min="5360" max="5362" width="12.28515625" customWidth="1"/>
    <col min="5363" max="5363" width="1.28515625" customWidth="1"/>
    <col min="5364" max="5364" width="12.28515625" customWidth="1"/>
    <col min="5365" max="5365" width="4.42578125" customWidth="1"/>
    <col min="5366" max="5366" width="11.5703125" bestFit="1" customWidth="1"/>
    <col min="5367" max="5367" width="4.42578125" customWidth="1"/>
    <col min="5368" max="5368" width="15" bestFit="1" customWidth="1"/>
    <col min="5369" max="5369" width="3.7109375" customWidth="1"/>
    <col min="5370" max="5370" width="5.7109375" customWidth="1"/>
    <col min="5371" max="5371" width="15" bestFit="1" customWidth="1"/>
    <col min="5373" max="5375" width="10.28515625" bestFit="1" customWidth="1"/>
    <col min="5378" max="5379" width="10.28515625" bestFit="1" customWidth="1"/>
    <col min="5380" max="5380" width="12.85546875" bestFit="1" customWidth="1"/>
    <col min="5601" max="5601" width="0" hidden="1" customWidth="1"/>
    <col min="5602" max="5602" width="62.7109375" customWidth="1"/>
    <col min="5603" max="5603" width="12.85546875" bestFit="1" customWidth="1"/>
    <col min="5604" max="5605" width="12.28515625" customWidth="1"/>
    <col min="5606" max="5606" width="12.85546875" bestFit="1" customWidth="1"/>
    <col min="5607" max="5607" width="2.42578125" customWidth="1"/>
    <col min="5608" max="5608" width="3.140625" customWidth="1"/>
    <col min="5609" max="5612" width="12.28515625" customWidth="1"/>
    <col min="5613" max="5613" width="1.7109375" customWidth="1"/>
    <col min="5614" max="5614" width="12.28515625" customWidth="1"/>
    <col min="5615" max="5615" width="4.42578125" customWidth="1"/>
    <col min="5616" max="5618" width="12.28515625" customWidth="1"/>
    <col min="5619" max="5619" width="1.28515625" customWidth="1"/>
    <col min="5620" max="5620" width="12.28515625" customWidth="1"/>
    <col min="5621" max="5621" width="4.42578125" customWidth="1"/>
    <col min="5622" max="5622" width="11.5703125" bestFit="1" customWidth="1"/>
    <col min="5623" max="5623" width="4.42578125" customWidth="1"/>
    <col min="5624" max="5624" width="15" bestFit="1" customWidth="1"/>
    <col min="5625" max="5625" width="3.7109375" customWidth="1"/>
    <col min="5626" max="5626" width="5.7109375" customWidth="1"/>
    <col min="5627" max="5627" width="15" bestFit="1" customWidth="1"/>
    <col min="5629" max="5631" width="10.28515625" bestFit="1" customWidth="1"/>
    <col min="5634" max="5635" width="10.28515625" bestFit="1" customWidth="1"/>
    <col min="5636" max="5636" width="12.85546875" bestFit="1" customWidth="1"/>
    <col min="5857" max="5857" width="0" hidden="1" customWidth="1"/>
    <col min="5858" max="5858" width="62.7109375" customWidth="1"/>
    <col min="5859" max="5859" width="12.85546875" bestFit="1" customWidth="1"/>
    <col min="5860" max="5861" width="12.28515625" customWidth="1"/>
    <col min="5862" max="5862" width="12.85546875" bestFit="1" customWidth="1"/>
    <col min="5863" max="5863" width="2.42578125" customWidth="1"/>
    <col min="5864" max="5864" width="3.140625" customWidth="1"/>
    <col min="5865" max="5868" width="12.28515625" customWidth="1"/>
    <col min="5869" max="5869" width="1.7109375" customWidth="1"/>
    <col min="5870" max="5870" width="12.28515625" customWidth="1"/>
    <col min="5871" max="5871" width="4.42578125" customWidth="1"/>
    <col min="5872" max="5874" width="12.28515625" customWidth="1"/>
    <col min="5875" max="5875" width="1.28515625" customWidth="1"/>
    <col min="5876" max="5876" width="12.28515625" customWidth="1"/>
    <col min="5877" max="5877" width="4.42578125" customWidth="1"/>
    <col min="5878" max="5878" width="11.5703125" bestFit="1" customWidth="1"/>
    <col min="5879" max="5879" width="4.42578125" customWidth="1"/>
    <col min="5880" max="5880" width="15" bestFit="1" customWidth="1"/>
    <col min="5881" max="5881" width="3.7109375" customWidth="1"/>
    <col min="5882" max="5882" width="5.7109375" customWidth="1"/>
    <col min="5883" max="5883" width="15" bestFit="1" customWidth="1"/>
    <col min="5885" max="5887" width="10.28515625" bestFit="1" customWidth="1"/>
    <col min="5890" max="5891" width="10.28515625" bestFit="1" customWidth="1"/>
    <col min="5892" max="5892" width="12.85546875" bestFit="1" customWidth="1"/>
    <col min="6113" max="6113" width="0" hidden="1" customWidth="1"/>
    <col min="6114" max="6114" width="62.7109375" customWidth="1"/>
    <col min="6115" max="6115" width="12.85546875" bestFit="1" customWidth="1"/>
    <col min="6116" max="6117" width="12.28515625" customWidth="1"/>
    <col min="6118" max="6118" width="12.85546875" bestFit="1" customWidth="1"/>
    <col min="6119" max="6119" width="2.42578125" customWidth="1"/>
    <col min="6120" max="6120" width="3.140625" customWidth="1"/>
    <col min="6121" max="6124" width="12.28515625" customWidth="1"/>
    <col min="6125" max="6125" width="1.7109375" customWidth="1"/>
    <col min="6126" max="6126" width="12.28515625" customWidth="1"/>
    <col min="6127" max="6127" width="4.42578125" customWidth="1"/>
    <col min="6128" max="6130" width="12.28515625" customWidth="1"/>
    <col min="6131" max="6131" width="1.28515625" customWidth="1"/>
    <col min="6132" max="6132" width="12.28515625" customWidth="1"/>
    <col min="6133" max="6133" width="4.42578125" customWidth="1"/>
    <col min="6134" max="6134" width="11.5703125" bestFit="1" customWidth="1"/>
    <col min="6135" max="6135" width="4.42578125" customWidth="1"/>
    <col min="6136" max="6136" width="15" bestFit="1" customWidth="1"/>
    <col min="6137" max="6137" width="3.7109375" customWidth="1"/>
    <col min="6138" max="6138" width="5.7109375" customWidth="1"/>
    <col min="6139" max="6139" width="15" bestFit="1" customWidth="1"/>
    <col min="6141" max="6143" width="10.28515625" bestFit="1" customWidth="1"/>
    <col min="6146" max="6147" width="10.28515625" bestFit="1" customWidth="1"/>
    <col min="6148" max="6148" width="12.85546875" bestFit="1" customWidth="1"/>
    <col min="6369" max="6369" width="0" hidden="1" customWidth="1"/>
    <col min="6370" max="6370" width="62.7109375" customWidth="1"/>
    <col min="6371" max="6371" width="12.85546875" bestFit="1" customWidth="1"/>
    <col min="6372" max="6373" width="12.28515625" customWidth="1"/>
    <col min="6374" max="6374" width="12.85546875" bestFit="1" customWidth="1"/>
    <col min="6375" max="6375" width="2.42578125" customWidth="1"/>
    <col min="6376" max="6376" width="3.140625" customWidth="1"/>
    <col min="6377" max="6380" width="12.28515625" customWidth="1"/>
    <col min="6381" max="6381" width="1.7109375" customWidth="1"/>
    <col min="6382" max="6382" width="12.28515625" customWidth="1"/>
    <col min="6383" max="6383" width="4.42578125" customWidth="1"/>
    <col min="6384" max="6386" width="12.28515625" customWidth="1"/>
    <col min="6387" max="6387" width="1.28515625" customWidth="1"/>
    <col min="6388" max="6388" width="12.28515625" customWidth="1"/>
    <col min="6389" max="6389" width="4.42578125" customWidth="1"/>
    <col min="6390" max="6390" width="11.5703125" bestFit="1" customWidth="1"/>
    <col min="6391" max="6391" width="4.42578125" customWidth="1"/>
    <col min="6392" max="6392" width="15" bestFit="1" customWidth="1"/>
    <col min="6393" max="6393" width="3.7109375" customWidth="1"/>
    <col min="6394" max="6394" width="5.7109375" customWidth="1"/>
    <col min="6395" max="6395" width="15" bestFit="1" customWidth="1"/>
    <col min="6397" max="6399" width="10.28515625" bestFit="1" customWidth="1"/>
    <col min="6402" max="6403" width="10.28515625" bestFit="1" customWidth="1"/>
    <col min="6404" max="6404" width="12.85546875" bestFit="1" customWidth="1"/>
    <col min="6625" max="6625" width="0" hidden="1" customWidth="1"/>
    <col min="6626" max="6626" width="62.7109375" customWidth="1"/>
    <col min="6627" max="6627" width="12.85546875" bestFit="1" customWidth="1"/>
    <col min="6628" max="6629" width="12.28515625" customWidth="1"/>
    <col min="6630" max="6630" width="12.85546875" bestFit="1" customWidth="1"/>
    <col min="6631" max="6631" width="2.42578125" customWidth="1"/>
    <col min="6632" max="6632" width="3.140625" customWidth="1"/>
    <col min="6633" max="6636" width="12.28515625" customWidth="1"/>
    <col min="6637" max="6637" width="1.7109375" customWidth="1"/>
    <col min="6638" max="6638" width="12.28515625" customWidth="1"/>
    <col min="6639" max="6639" width="4.42578125" customWidth="1"/>
    <col min="6640" max="6642" width="12.28515625" customWidth="1"/>
    <col min="6643" max="6643" width="1.28515625" customWidth="1"/>
    <col min="6644" max="6644" width="12.28515625" customWidth="1"/>
    <col min="6645" max="6645" width="4.42578125" customWidth="1"/>
    <col min="6646" max="6646" width="11.5703125" bestFit="1" customWidth="1"/>
    <col min="6647" max="6647" width="4.42578125" customWidth="1"/>
    <col min="6648" max="6648" width="15" bestFit="1" customWidth="1"/>
    <col min="6649" max="6649" width="3.7109375" customWidth="1"/>
    <col min="6650" max="6650" width="5.7109375" customWidth="1"/>
    <col min="6651" max="6651" width="15" bestFit="1" customWidth="1"/>
    <col min="6653" max="6655" width="10.28515625" bestFit="1" customWidth="1"/>
    <col min="6658" max="6659" width="10.28515625" bestFit="1" customWidth="1"/>
    <col min="6660" max="6660" width="12.85546875" bestFit="1" customWidth="1"/>
    <col min="6881" max="6881" width="0" hidden="1" customWidth="1"/>
    <col min="6882" max="6882" width="62.7109375" customWidth="1"/>
    <col min="6883" max="6883" width="12.85546875" bestFit="1" customWidth="1"/>
    <col min="6884" max="6885" width="12.28515625" customWidth="1"/>
    <col min="6886" max="6886" width="12.85546875" bestFit="1" customWidth="1"/>
    <col min="6887" max="6887" width="2.42578125" customWidth="1"/>
    <col min="6888" max="6888" width="3.140625" customWidth="1"/>
    <col min="6889" max="6892" width="12.28515625" customWidth="1"/>
    <col min="6893" max="6893" width="1.7109375" customWidth="1"/>
    <col min="6894" max="6894" width="12.28515625" customWidth="1"/>
    <col min="6895" max="6895" width="4.42578125" customWidth="1"/>
    <col min="6896" max="6898" width="12.28515625" customWidth="1"/>
    <col min="6899" max="6899" width="1.28515625" customWidth="1"/>
    <col min="6900" max="6900" width="12.28515625" customWidth="1"/>
    <col min="6901" max="6901" width="4.42578125" customWidth="1"/>
    <col min="6902" max="6902" width="11.5703125" bestFit="1" customWidth="1"/>
    <col min="6903" max="6903" width="4.42578125" customWidth="1"/>
    <col min="6904" max="6904" width="15" bestFit="1" customWidth="1"/>
    <col min="6905" max="6905" width="3.7109375" customWidth="1"/>
    <col min="6906" max="6906" width="5.7109375" customWidth="1"/>
    <col min="6907" max="6907" width="15" bestFit="1" customWidth="1"/>
    <col min="6909" max="6911" width="10.28515625" bestFit="1" customWidth="1"/>
    <col min="6914" max="6915" width="10.28515625" bestFit="1" customWidth="1"/>
    <col min="6916" max="6916" width="12.85546875" bestFit="1" customWidth="1"/>
    <col min="7137" max="7137" width="0" hidden="1" customWidth="1"/>
    <col min="7138" max="7138" width="62.7109375" customWidth="1"/>
    <col min="7139" max="7139" width="12.85546875" bestFit="1" customWidth="1"/>
    <col min="7140" max="7141" width="12.28515625" customWidth="1"/>
    <col min="7142" max="7142" width="12.85546875" bestFit="1" customWidth="1"/>
    <col min="7143" max="7143" width="2.42578125" customWidth="1"/>
    <col min="7144" max="7144" width="3.140625" customWidth="1"/>
    <col min="7145" max="7148" width="12.28515625" customWidth="1"/>
    <col min="7149" max="7149" width="1.7109375" customWidth="1"/>
    <col min="7150" max="7150" width="12.28515625" customWidth="1"/>
    <col min="7151" max="7151" width="4.42578125" customWidth="1"/>
    <col min="7152" max="7154" width="12.28515625" customWidth="1"/>
    <col min="7155" max="7155" width="1.28515625" customWidth="1"/>
    <col min="7156" max="7156" width="12.28515625" customWidth="1"/>
    <col min="7157" max="7157" width="4.42578125" customWidth="1"/>
    <col min="7158" max="7158" width="11.5703125" bestFit="1" customWidth="1"/>
    <col min="7159" max="7159" width="4.42578125" customWidth="1"/>
    <col min="7160" max="7160" width="15" bestFit="1" customWidth="1"/>
    <col min="7161" max="7161" width="3.7109375" customWidth="1"/>
    <col min="7162" max="7162" width="5.7109375" customWidth="1"/>
    <col min="7163" max="7163" width="15" bestFit="1" customWidth="1"/>
    <col min="7165" max="7167" width="10.28515625" bestFit="1" customWidth="1"/>
    <col min="7170" max="7171" width="10.28515625" bestFit="1" customWidth="1"/>
    <col min="7172" max="7172" width="12.85546875" bestFit="1" customWidth="1"/>
    <col min="7393" max="7393" width="0" hidden="1" customWidth="1"/>
    <col min="7394" max="7394" width="62.7109375" customWidth="1"/>
    <col min="7395" max="7395" width="12.85546875" bestFit="1" customWidth="1"/>
    <col min="7396" max="7397" width="12.28515625" customWidth="1"/>
    <col min="7398" max="7398" width="12.85546875" bestFit="1" customWidth="1"/>
    <col min="7399" max="7399" width="2.42578125" customWidth="1"/>
    <col min="7400" max="7400" width="3.140625" customWidth="1"/>
    <col min="7401" max="7404" width="12.28515625" customWidth="1"/>
    <col min="7405" max="7405" width="1.7109375" customWidth="1"/>
    <col min="7406" max="7406" width="12.28515625" customWidth="1"/>
    <col min="7407" max="7407" width="4.42578125" customWidth="1"/>
    <col min="7408" max="7410" width="12.28515625" customWidth="1"/>
    <col min="7411" max="7411" width="1.28515625" customWidth="1"/>
    <col min="7412" max="7412" width="12.28515625" customWidth="1"/>
    <col min="7413" max="7413" width="4.42578125" customWidth="1"/>
    <col min="7414" max="7414" width="11.5703125" bestFit="1" customWidth="1"/>
    <col min="7415" max="7415" width="4.42578125" customWidth="1"/>
    <col min="7416" max="7416" width="15" bestFit="1" customWidth="1"/>
    <col min="7417" max="7417" width="3.7109375" customWidth="1"/>
    <col min="7418" max="7418" width="5.7109375" customWidth="1"/>
    <col min="7419" max="7419" width="15" bestFit="1" customWidth="1"/>
    <col min="7421" max="7423" width="10.28515625" bestFit="1" customWidth="1"/>
    <col min="7426" max="7427" width="10.28515625" bestFit="1" customWidth="1"/>
    <col min="7428" max="7428" width="12.85546875" bestFit="1" customWidth="1"/>
    <col min="7649" max="7649" width="0" hidden="1" customWidth="1"/>
    <col min="7650" max="7650" width="62.7109375" customWidth="1"/>
    <col min="7651" max="7651" width="12.85546875" bestFit="1" customWidth="1"/>
    <col min="7652" max="7653" width="12.28515625" customWidth="1"/>
    <col min="7654" max="7654" width="12.85546875" bestFit="1" customWidth="1"/>
    <col min="7655" max="7655" width="2.42578125" customWidth="1"/>
    <col min="7656" max="7656" width="3.140625" customWidth="1"/>
    <col min="7657" max="7660" width="12.28515625" customWidth="1"/>
    <col min="7661" max="7661" width="1.7109375" customWidth="1"/>
    <col min="7662" max="7662" width="12.28515625" customWidth="1"/>
    <col min="7663" max="7663" width="4.42578125" customWidth="1"/>
    <col min="7664" max="7666" width="12.28515625" customWidth="1"/>
    <col min="7667" max="7667" width="1.28515625" customWidth="1"/>
    <col min="7668" max="7668" width="12.28515625" customWidth="1"/>
    <col min="7669" max="7669" width="4.42578125" customWidth="1"/>
    <col min="7670" max="7670" width="11.5703125" bestFit="1" customWidth="1"/>
    <col min="7671" max="7671" width="4.42578125" customWidth="1"/>
    <col min="7672" max="7672" width="15" bestFit="1" customWidth="1"/>
    <col min="7673" max="7673" width="3.7109375" customWidth="1"/>
    <col min="7674" max="7674" width="5.7109375" customWidth="1"/>
    <col min="7675" max="7675" width="15" bestFit="1" customWidth="1"/>
    <col min="7677" max="7679" width="10.28515625" bestFit="1" customWidth="1"/>
    <col min="7682" max="7683" width="10.28515625" bestFit="1" customWidth="1"/>
    <col min="7684" max="7684" width="12.85546875" bestFit="1" customWidth="1"/>
    <col min="7905" max="7905" width="0" hidden="1" customWidth="1"/>
    <col min="7906" max="7906" width="62.7109375" customWidth="1"/>
    <col min="7907" max="7907" width="12.85546875" bestFit="1" customWidth="1"/>
    <col min="7908" max="7909" width="12.28515625" customWidth="1"/>
    <col min="7910" max="7910" width="12.85546875" bestFit="1" customWidth="1"/>
    <col min="7911" max="7911" width="2.42578125" customWidth="1"/>
    <col min="7912" max="7912" width="3.140625" customWidth="1"/>
    <col min="7913" max="7916" width="12.28515625" customWidth="1"/>
    <col min="7917" max="7917" width="1.7109375" customWidth="1"/>
    <col min="7918" max="7918" width="12.28515625" customWidth="1"/>
    <col min="7919" max="7919" width="4.42578125" customWidth="1"/>
    <col min="7920" max="7922" width="12.28515625" customWidth="1"/>
    <col min="7923" max="7923" width="1.28515625" customWidth="1"/>
    <col min="7924" max="7924" width="12.28515625" customWidth="1"/>
    <col min="7925" max="7925" width="4.42578125" customWidth="1"/>
    <col min="7926" max="7926" width="11.5703125" bestFit="1" customWidth="1"/>
    <col min="7927" max="7927" width="4.42578125" customWidth="1"/>
    <col min="7928" max="7928" width="15" bestFit="1" customWidth="1"/>
    <col min="7929" max="7929" width="3.7109375" customWidth="1"/>
    <col min="7930" max="7930" width="5.7109375" customWidth="1"/>
    <col min="7931" max="7931" width="15" bestFit="1" customWidth="1"/>
    <col min="7933" max="7935" width="10.28515625" bestFit="1" customWidth="1"/>
    <col min="7938" max="7939" width="10.28515625" bestFit="1" customWidth="1"/>
    <col min="7940" max="7940" width="12.85546875" bestFit="1" customWidth="1"/>
    <col min="8161" max="8161" width="0" hidden="1" customWidth="1"/>
    <col min="8162" max="8162" width="62.7109375" customWidth="1"/>
    <col min="8163" max="8163" width="12.85546875" bestFit="1" customWidth="1"/>
    <col min="8164" max="8165" width="12.28515625" customWidth="1"/>
    <col min="8166" max="8166" width="12.85546875" bestFit="1" customWidth="1"/>
    <col min="8167" max="8167" width="2.42578125" customWidth="1"/>
    <col min="8168" max="8168" width="3.140625" customWidth="1"/>
    <col min="8169" max="8172" width="12.28515625" customWidth="1"/>
    <col min="8173" max="8173" width="1.7109375" customWidth="1"/>
    <col min="8174" max="8174" width="12.28515625" customWidth="1"/>
    <col min="8175" max="8175" width="4.42578125" customWidth="1"/>
    <col min="8176" max="8178" width="12.28515625" customWidth="1"/>
    <col min="8179" max="8179" width="1.28515625" customWidth="1"/>
    <col min="8180" max="8180" width="12.28515625" customWidth="1"/>
    <col min="8181" max="8181" width="4.42578125" customWidth="1"/>
    <col min="8182" max="8182" width="11.5703125" bestFit="1" customWidth="1"/>
    <col min="8183" max="8183" width="4.42578125" customWidth="1"/>
    <col min="8184" max="8184" width="15" bestFit="1" customWidth="1"/>
    <col min="8185" max="8185" width="3.7109375" customWidth="1"/>
    <col min="8186" max="8186" width="5.7109375" customWidth="1"/>
    <col min="8187" max="8187" width="15" bestFit="1" customWidth="1"/>
    <col min="8189" max="8191" width="10.28515625" bestFit="1" customWidth="1"/>
    <col min="8194" max="8195" width="10.28515625" bestFit="1" customWidth="1"/>
    <col min="8196" max="8196" width="12.85546875" bestFit="1" customWidth="1"/>
    <col min="8417" max="8417" width="0" hidden="1" customWidth="1"/>
    <col min="8418" max="8418" width="62.7109375" customWidth="1"/>
    <col min="8419" max="8419" width="12.85546875" bestFit="1" customWidth="1"/>
    <col min="8420" max="8421" width="12.28515625" customWidth="1"/>
    <col min="8422" max="8422" width="12.85546875" bestFit="1" customWidth="1"/>
    <col min="8423" max="8423" width="2.42578125" customWidth="1"/>
    <col min="8424" max="8424" width="3.140625" customWidth="1"/>
    <col min="8425" max="8428" width="12.28515625" customWidth="1"/>
    <col min="8429" max="8429" width="1.7109375" customWidth="1"/>
    <col min="8430" max="8430" width="12.28515625" customWidth="1"/>
    <col min="8431" max="8431" width="4.42578125" customWidth="1"/>
    <col min="8432" max="8434" width="12.28515625" customWidth="1"/>
    <col min="8435" max="8435" width="1.28515625" customWidth="1"/>
    <col min="8436" max="8436" width="12.28515625" customWidth="1"/>
    <col min="8437" max="8437" width="4.42578125" customWidth="1"/>
    <col min="8438" max="8438" width="11.5703125" bestFit="1" customWidth="1"/>
    <col min="8439" max="8439" width="4.42578125" customWidth="1"/>
    <col min="8440" max="8440" width="15" bestFit="1" customWidth="1"/>
    <col min="8441" max="8441" width="3.7109375" customWidth="1"/>
    <col min="8442" max="8442" width="5.7109375" customWidth="1"/>
    <col min="8443" max="8443" width="15" bestFit="1" customWidth="1"/>
    <col min="8445" max="8447" width="10.28515625" bestFit="1" customWidth="1"/>
    <col min="8450" max="8451" width="10.28515625" bestFit="1" customWidth="1"/>
    <col min="8452" max="8452" width="12.85546875" bestFit="1" customWidth="1"/>
    <col min="8673" max="8673" width="0" hidden="1" customWidth="1"/>
    <col min="8674" max="8674" width="62.7109375" customWidth="1"/>
    <col min="8675" max="8675" width="12.85546875" bestFit="1" customWidth="1"/>
    <col min="8676" max="8677" width="12.28515625" customWidth="1"/>
    <col min="8678" max="8678" width="12.85546875" bestFit="1" customWidth="1"/>
    <col min="8679" max="8679" width="2.42578125" customWidth="1"/>
    <col min="8680" max="8680" width="3.140625" customWidth="1"/>
    <col min="8681" max="8684" width="12.28515625" customWidth="1"/>
    <col min="8685" max="8685" width="1.7109375" customWidth="1"/>
    <col min="8686" max="8686" width="12.28515625" customWidth="1"/>
    <col min="8687" max="8687" width="4.42578125" customWidth="1"/>
    <col min="8688" max="8690" width="12.28515625" customWidth="1"/>
    <col min="8691" max="8691" width="1.28515625" customWidth="1"/>
    <col min="8692" max="8692" width="12.28515625" customWidth="1"/>
    <col min="8693" max="8693" width="4.42578125" customWidth="1"/>
    <col min="8694" max="8694" width="11.5703125" bestFit="1" customWidth="1"/>
    <col min="8695" max="8695" width="4.42578125" customWidth="1"/>
    <col min="8696" max="8696" width="15" bestFit="1" customWidth="1"/>
    <col min="8697" max="8697" width="3.7109375" customWidth="1"/>
    <col min="8698" max="8698" width="5.7109375" customWidth="1"/>
    <col min="8699" max="8699" width="15" bestFit="1" customWidth="1"/>
    <col min="8701" max="8703" width="10.28515625" bestFit="1" customWidth="1"/>
    <col min="8706" max="8707" width="10.28515625" bestFit="1" customWidth="1"/>
    <col min="8708" max="8708" width="12.85546875" bestFit="1" customWidth="1"/>
    <col min="8929" max="8929" width="0" hidden="1" customWidth="1"/>
    <col min="8930" max="8930" width="62.7109375" customWidth="1"/>
    <col min="8931" max="8931" width="12.85546875" bestFit="1" customWidth="1"/>
    <col min="8932" max="8933" width="12.28515625" customWidth="1"/>
    <col min="8934" max="8934" width="12.85546875" bestFit="1" customWidth="1"/>
    <col min="8935" max="8935" width="2.42578125" customWidth="1"/>
    <col min="8936" max="8936" width="3.140625" customWidth="1"/>
    <col min="8937" max="8940" width="12.28515625" customWidth="1"/>
    <col min="8941" max="8941" width="1.7109375" customWidth="1"/>
    <col min="8942" max="8942" width="12.28515625" customWidth="1"/>
    <col min="8943" max="8943" width="4.42578125" customWidth="1"/>
    <col min="8944" max="8946" width="12.28515625" customWidth="1"/>
    <col min="8947" max="8947" width="1.28515625" customWidth="1"/>
    <col min="8948" max="8948" width="12.28515625" customWidth="1"/>
    <col min="8949" max="8949" width="4.42578125" customWidth="1"/>
    <col min="8950" max="8950" width="11.5703125" bestFit="1" customWidth="1"/>
    <col min="8951" max="8951" width="4.42578125" customWidth="1"/>
    <col min="8952" max="8952" width="15" bestFit="1" customWidth="1"/>
    <col min="8953" max="8953" width="3.7109375" customWidth="1"/>
    <col min="8954" max="8954" width="5.7109375" customWidth="1"/>
    <col min="8955" max="8955" width="15" bestFit="1" customWidth="1"/>
    <col min="8957" max="8959" width="10.28515625" bestFit="1" customWidth="1"/>
    <col min="8962" max="8963" width="10.28515625" bestFit="1" customWidth="1"/>
    <col min="8964" max="8964" width="12.85546875" bestFit="1" customWidth="1"/>
    <col min="9185" max="9185" width="0" hidden="1" customWidth="1"/>
    <col min="9186" max="9186" width="62.7109375" customWidth="1"/>
    <col min="9187" max="9187" width="12.85546875" bestFit="1" customWidth="1"/>
    <col min="9188" max="9189" width="12.28515625" customWidth="1"/>
    <col min="9190" max="9190" width="12.85546875" bestFit="1" customWidth="1"/>
    <col min="9191" max="9191" width="2.42578125" customWidth="1"/>
    <col min="9192" max="9192" width="3.140625" customWidth="1"/>
    <col min="9193" max="9196" width="12.28515625" customWidth="1"/>
    <col min="9197" max="9197" width="1.7109375" customWidth="1"/>
    <col min="9198" max="9198" width="12.28515625" customWidth="1"/>
    <col min="9199" max="9199" width="4.42578125" customWidth="1"/>
    <col min="9200" max="9202" width="12.28515625" customWidth="1"/>
    <col min="9203" max="9203" width="1.28515625" customWidth="1"/>
    <col min="9204" max="9204" width="12.28515625" customWidth="1"/>
    <col min="9205" max="9205" width="4.42578125" customWidth="1"/>
    <col min="9206" max="9206" width="11.5703125" bestFit="1" customWidth="1"/>
    <col min="9207" max="9207" width="4.42578125" customWidth="1"/>
    <col min="9208" max="9208" width="15" bestFit="1" customWidth="1"/>
    <col min="9209" max="9209" width="3.7109375" customWidth="1"/>
    <col min="9210" max="9210" width="5.7109375" customWidth="1"/>
    <col min="9211" max="9211" width="15" bestFit="1" customWidth="1"/>
    <col min="9213" max="9215" width="10.28515625" bestFit="1" customWidth="1"/>
    <col min="9218" max="9219" width="10.28515625" bestFit="1" customWidth="1"/>
    <col min="9220" max="9220" width="12.85546875" bestFit="1" customWidth="1"/>
    <col min="9441" max="9441" width="0" hidden="1" customWidth="1"/>
    <col min="9442" max="9442" width="62.7109375" customWidth="1"/>
    <col min="9443" max="9443" width="12.85546875" bestFit="1" customWidth="1"/>
    <col min="9444" max="9445" width="12.28515625" customWidth="1"/>
    <col min="9446" max="9446" width="12.85546875" bestFit="1" customWidth="1"/>
    <col min="9447" max="9447" width="2.42578125" customWidth="1"/>
    <col min="9448" max="9448" width="3.140625" customWidth="1"/>
    <col min="9449" max="9452" width="12.28515625" customWidth="1"/>
    <col min="9453" max="9453" width="1.7109375" customWidth="1"/>
    <col min="9454" max="9454" width="12.28515625" customWidth="1"/>
    <col min="9455" max="9455" width="4.42578125" customWidth="1"/>
    <col min="9456" max="9458" width="12.28515625" customWidth="1"/>
    <col min="9459" max="9459" width="1.28515625" customWidth="1"/>
    <col min="9460" max="9460" width="12.28515625" customWidth="1"/>
    <col min="9461" max="9461" width="4.42578125" customWidth="1"/>
    <col min="9462" max="9462" width="11.5703125" bestFit="1" customWidth="1"/>
    <col min="9463" max="9463" width="4.42578125" customWidth="1"/>
    <col min="9464" max="9464" width="15" bestFit="1" customWidth="1"/>
    <col min="9465" max="9465" width="3.7109375" customWidth="1"/>
    <col min="9466" max="9466" width="5.7109375" customWidth="1"/>
    <col min="9467" max="9467" width="15" bestFit="1" customWidth="1"/>
    <col min="9469" max="9471" width="10.28515625" bestFit="1" customWidth="1"/>
    <col min="9474" max="9475" width="10.28515625" bestFit="1" customWidth="1"/>
    <col min="9476" max="9476" width="12.85546875" bestFit="1" customWidth="1"/>
    <col min="9697" max="9697" width="0" hidden="1" customWidth="1"/>
    <col min="9698" max="9698" width="62.7109375" customWidth="1"/>
    <col min="9699" max="9699" width="12.85546875" bestFit="1" customWidth="1"/>
    <col min="9700" max="9701" width="12.28515625" customWidth="1"/>
    <col min="9702" max="9702" width="12.85546875" bestFit="1" customWidth="1"/>
    <col min="9703" max="9703" width="2.42578125" customWidth="1"/>
    <col min="9704" max="9704" width="3.140625" customWidth="1"/>
    <col min="9705" max="9708" width="12.28515625" customWidth="1"/>
    <col min="9709" max="9709" width="1.7109375" customWidth="1"/>
    <col min="9710" max="9710" width="12.28515625" customWidth="1"/>
    <col min="9711" max="9711" width="4.42578125" customWidth="1"/>
    <col min="9712" max="9714" width="12.28515625" customWidth="1"/>
    <col min="9715" max="9715" width="1.28515625" customWidth="1"/>
    <col min="9716" max="9716" width="12.28515625" customWidth="1"/>
    <col min="9717" max="9717" width="4.42578125" customWidth="1"/>
    <col min="9718" max="9718" width="11.5703125" bestFit="1" customWidth="1"/>
    <col min="9719" max="9719" width="4.42578125" customWidth="1"/>
    <col min="9720" max="9720" width="15" bestFit="1" customWidth="1"/>
    <col min="9721" max="9721" width="3.7109375" customWidth="1"/>
    <col min="9722" max="9722" width="5.7109375" customWidth="1"/>
    <col min="9723" max="9723" width="15" bestFit="1" customWidth="1"/>
    <col min="9725" max="9727" width="10.28515625" bestFit="1" customWidth="1"/>
    <col min="9730" max="9731" width="10.28515625" bestFit="1" customWidth="1"/>
    <col min="9732" max="9732" width="12.85546875" bestFit="1" customWidth="1"/>
    <col min="9953" max="9953" width="0" hidden="1" customWidth="1"/>
    <col min="9954" max="9954" width="62.7109375" customWidth="1"/>
    <col min="9955" max="9955" width="12.85546875" bestFit="1" customWidth="1"/>
    <col min="9956" max="9957" width="12.28515625" customWidth="1"/>
    <col min="9958" max="9958" width="12.85546875" bestFit="1" customWidth="1"/>
    <col min="9959" max="9959" width="2.42578125" customWidth="1"/>
    <col min="9960" max="9960" width="3.140625" customWidth="1"/>
    <col min="9961" max="9964" width="12.28515625" customWidth="1"/>
    <col min="9965" max="9965" width="1.7109375" customWidth="1"/>
    <col min="9966" max="9966" width="12.28515625" customWidth="1"/>
    <col min="9967" max="9967" width="4.42578125" customWidth="1"/>
    <col min="9968" max="9970" width="12.28515625" customWidth="1"/>
    <col min="9971" max="9971" width="1.28515625" customWidth="1"/>
    <col min="9972" max="9972" width="12.28515625" customWidth="1"/>
    <col min="9973" max="9973" width="4.42578125" customWidth="1"/>
    <col min="9974" max="9974" width="11.5703125" bestFit="1" customWidth="1"/>
    <col min="9975" max="9975" width="4.42578125" customWidth="1"/>
    <col min="9976" max="9976" width="15" bestFit="1" customWidth="1"/>
    <col min="9977" max="9977" width="3.7109375" customWidth="1"/>
    <col min="9978" max="9978" width="5.7109375" customWidth="1"/>
    <col min="9979" max="9979" width="15" bestFit="1" customWidth="1"/>
    <col min="9981" max="9983" width="10.28515625" bestFit="1" customWidth="1"/>
    <col min="9986" max="9987" width="10.28515625" bestFit="1" customWidth="1"/>
    <col min="9988" max="9988" width="12.85546875" bestFit="1" customWidth="1"/>
    <col min="10209" max="10209" width="0" hidden="1" customWidth="1"/>
    <col min="10210" max="10210" width="62.7109375" customWidth="1"/>
    <col min="10211" max="10211" width="12.85546875" bestFit="1" customWidth="1"/>
    <col min="10212" max="10213" width="12.28515625" customWidth="1"/>
    <col min="10214" max="10214" width="12.85546875" bestFit="1" customWidth="1"/>
    <col min="10215" max="10215" width="2.42578125" customWidth="1"/>
    <col min="10216" max="10216" width="3.140625" customWidth="1"/>
    <col min="10217" max="10220" width="12.28515625" customWidth="1"/>
    <col min="10221" max="10221" width="1.7109375" customWidth="1"/>
    <col min="10222" max="10222" width="12.28515625" customWidth="1"/>
    <col min="10223" max="10223" width="4.42578125" customWidth="1"/>
    <col min="10224" max="10226" width="12.28515625" customWidth="1"/>
    <col min="10227" max="10227" width="1.28515625" customWidth="1"/>
    <col min="10228" max="10228" width="12.28515625" customWidth="1"/>
    <col min="10229" max="10229" width="4.42578125" customWidth="1"/>
    <col min="10230" max="10230" width="11.5703125" bestFit="1" customWidth="1"/>
    <col min="10231" max="10231" width="4.42578125" customWidth="1"/>
    <col min="10232" max="10232" width="15" bestFit="1" customWidth="1"/>
    <col min="10233" max="10233" width="3.7109375" customWidth="1"/>
    <col min="10234" max="10234" width="5.7109375" customWidth="1"/>
    <col min="10235" max="10235" width="15" bestFit="1" customWidth="1"/>
    <col min="10237" max="10239" width="10.28515625" bestFit="1" customWidth="1"/>
    <col min="10242" max="10243" width="10.28515625" bestFit="1" customWidth="1"/>
    <col min="10244" max="10244" width="12.85546875" bestFit="1" customWidth="1"/>
    <col min="10465" max="10465" width="0" hidden="1" customWidth="1"/>
    <col min="10466" max="10466" width="62.7109375" customWidth="1"/>
    <col min="10467" max="10467" width="12.85546875" bestFit="1" customWidth="1"/>
    <col min="10468" max="10469" width="12.28515625" customWidth="1"/>
    <col min="10470" max="10470" width="12.85546875" bestFit="1" customWidth="1"/>
    <col min="10471" max="10471" width="2.42578125" customWidth="1"/>
    <col min="10472" max="10472" width="3.140625" customWidth="1"/>
    <col min="10473" max="10476" width="12.28515625" customWidth="1"/>
    <col min="10477" max="10477" width="1.7109375" customWidth="1"/>
    <col min="10478" max="10478" width="12.28515625" customWidth="1"/>
    <col min="10479" max="10479" width="4.42578125" customWidth="1"/>
    <col min="10480" max="10482" width="12.28515625" customWidth="1"/>
    <col min="10483" max="10483" width="1.28515625" customWidth="1"/>
    <col min="10484" max="10484" width="12.28515625" customWidth="1"/>
    <col min="10485" max="10485" width="4.42578125" customWidth="1"/>
    <col min="10486" max="10486" width="11.5703125" bestFit="1" customWidth="1"/>
    <col min="10487" max="10487" width="4.42578125" customWidth="1"/>
    <col min="10488" max="10488" width="15" bestFit="1" customWidth="1"/>
    <col min="10489" max="10489" width="3.7109375" customWidth="1"/>
    <col min="10490" max="10490" width="5.7109375" customWidth="1"/>
    <col min="10491" max="10491" width="15" bestFit="1" customWidth="1"/>
    <col min="10493" max="10495" width="10.28515625" bestFit="1" customWidth="1"/>
    <col min="10498" max="10499" width="10.28515625" bestFit="1" customWidth="1"/>
    <col min="10500" max="10500" width="12.85546875" bestFit="1" customWidth="1"/>
    <col min="10721" max="10721" width="0" hidden="1" customWidth="1"/>
    <col min="10722" max="10722" width="62.7109375" customWidth="1"/>
    <col min="10723" max="10723" width="12.85546875" bestFit="1" customWidth="1"/>
    <col min="10724" max="10725" width="12.28515625" customWidth="1"/>
    <col min="10726" max="10726" width="12.85546875" bestFit="1" customWidth="1"/>
    <col min="10727" max="10727" width="2.42578125" customWidth="1"/>
    <col min="10728" max="10728" width="3.140625" customWidth="1"/>
    <col min="10729" max="10732" width="12.28515625" customWidth="1"/>
    <col min="10733" max="10733" width="1.7109375" customWidth="1"/>
    <col min="10734" max="10734" width="12.28515625" customWidth="1"/>
    <col min="10735" max="10735" width="4.42578125" customWidth="1"/>
    <col min="10736" max="10738" width="12.28515625" customWidth="1"/>
    <col min="10739" max="10739" width="1.28515625" customWidth="1"/>
    <col min="10740" max="10740" width="12.28515625" customWidth="1"/>
    <col min="10741" max="10741" width="4.42578125" customWidth="1"/>
    <col min="10742" max="10742" width="11.5703125" bestFit="1" customWidth="1"/>
    <col min="10743" max="10743" width="4.42578125" customWidth="1"/>
    <col min="10744" max="10744" width="15" bestFit="1" customWidth="1"/>
    <col min="10745" max="10745" width="3.7109375" customWidth="1"/>
    <col min="10746" max="10746" width="5.7109375" customWidth="1"/>
    <col min="10747" max="10747" width="15" bestFit="1" customWidth="1"/>
    <col min="10749" max="10751" width="10.28515625" bestFit="1" customWidth="1"/>
    <col min="10754" max="10755" width="10.28515625" bestFit="1" customWidth="1"/>
    <col min="10756" max="10756" width="12.85546875" bestFit="1" customWidth="1"/>
    <col min="10977" max="10977" width="0" hidden="1" customWidth="1"/>
    <col min="10978" max="10978" width="62.7109375" customWidth="1"/>
    <col min="10979" max="10979" width="12.85546875" bestFit="1" customWidth="1"/>
    <col min="10980" max="10981" width="12.28515625" customWidth="1"/>
    <col min="10982" max="10982" width="12.85546875" bestFit="1" customWidth="1"/>
    <col min="10983" max="10983" width="2.42578125" customWidth="1"/>
    <col min="10984" max="10984" width="3.140625" customWidth="1"/>
    <col min="10985" max="10988" width="12.28515625" customWidth="1"/>
    <col min="10989" max="10989" width="1.7109375" customWidth="1"/>
    <col min="10990" max="10990" width="12.28515625" customWidth="1"/>
    <col min="10991" max="10991" width="4.42578125" customWidth="1"/>
    <col min="10992" max="10994" width="12.28515625" customWidth="1"/>
    <col min="10995" max="10995" width="1.28515625" customWidth="1"/>
    <col min="10996" max="10996" width="12.28515625" customWidth="1"/>
    <col min="10997" max="10997" width="4.42578125" customWidth="1"/>
    <col min="10998" max="10998" width="11.5703125" bestFit="1" customWidth="1"/>
    <col min="10999" max="10999" width="4.42578125" customWidth="1"/>
    <col min="11000" max="11000" width="15" bestFit="1" customWidth="1"/>
    <col min="11001" max="11001" width="3.7109375" customWidth="1"/>
    <col min="11002" max="11002" width="5.7109375" customWidth="1"/>
    <col min="11003" max="11003" width="15" bestFit="1" customWidth="1"/>
    <col min="11005" max="11007" width="10.28515625" bestFit="1" customWidth="1"/>
    <col min="11010" max="11011" width="10.28515625" bestFit="1" customWidth="1"/>
    <col min="11012" max="11012" width="12.85546875" bestFit="1" customWidth="1"/>
    <col min="11233" max="11233" width="0" hidden="1" customWidth="1"/>
    <col min="11234" max="11234" width="62.7109375" customWidth="1"/>
    <col min="11235" max="11235" width="12.85546875" bestFit="1" customWidth="1"/>
    <col min="11236" max="11237" width="12.28515625" customWidth="1"/>
    <col min="11238" max="11238" width="12.85546875" bestFit="1" customWidth="1"/>
    <col min="11239" max="11239" width="2.42578125" customWidth="1"/>
    <col min="11240" max="11240" width="3.140625" customWidth="1"/>
    <col min="11241" max="11244" width="12.28515625" customWidth="1"/>
    <col min="11245" max="11245" width="1.7109375" customWidth="1"/>
    <col min="11246" max="11246" width="12.28515625" customWidth="1"/>
    <col min="11247" max="11247" width="4.42578125" customWidth="1"/>
    <col min="11248" max="11250" width="12.28515625" customWidth="1"/>
    <col min="11251" max="11251" width="1.28515625" customWidth="1"/>
    <col min="11252" max="11252" width="12.28515625" customWidth="1"/>
    <col min="11253" max="11253" width="4.42578125" customWidth="1"/>
    <col min="11254" max="11254" width="11.5703125" bestFit="1" customWidth="1"/>
    <col min="11255" max="11255" width="4.42578125" customWidth="1"/>
    <col min="11256" max="11256" width="15" bestFit="1" customWidth="1"/>
    <col min="11257" max="11257" width="3.7109375" customWidth="1"/>
    <col min="11258" max="11258" width="5.7109375" customWidth="1"/>
    <col min="11259" max="11259" width="15" bestFit="1" customWidth="1"/>
    <col min="11261" max="11263" width="10.28515625" bestFit="1" customWidth="1"/>
    <col min="11266" max="11267" width="10.28515625" bestFit="1" customWidth="1"/>
    <col min="11268" max="11268" width="12.85546875" bestFit="1" customWidth="1"/>
    <col min="11489" max="11489" width="0" hidden="1" customWidth="1"/>
    <col min="11490" max="11490" width="62.7109375" customWidth="1"/>
    <col min="11491" max="11491" width="12.85546875" bestFit="1" customWidth="1"/>
    <col min="11492" max="11493" width="12.28515625" customWidth="1"/>
    <col min="11494" max="11494" width="12.85546875" bestFit="1" customWidth="1"/>
    <col min="11495" max="11495" width="2.42578125" customWidth="1"/>
    <col min="11496" max="11496" width="3.140625" customWidth="1"/>
    <col min="11497" max="11500" width="12.28515625" customWidth="1"/>
    <col min="11501" max="11501" width="1.7109375" customWidth="1"/>
    <col min="11502" max="11502" width="12.28515625" customWidth="1"/>
    <col min="11503" max="11503" width="4.42578125" customWidth="1"/>
    <col min="11504" max="11506" width="12.28515625" customWidth="1"/>
    <col min="11507" max="11507" width="1.28515625" customWidth="1"/>
    <col min="11508" max="11508" width="12.28515625" customWidth="1"/>
    <col min="11509" max="11509" width="4.42578125" customWidth="1"/>
    <col min="11510" max="11510" width="11.5703125" bestFit="1" customWidth="1"/>
    <col min="11511" max="11511" width="4.42578125" customWidth="1"/>
    <col min="11512" max="11512" width="15" bestFit="1" customWidth="1"/>
    <col min="11513" max="11513" width="3.7109375" customWidth="1"/>
    <col min="11514" max="11514" width="5.7109375" customWidth="1"/>
    <col min="11515" max="11515" width="15" bestFit="1" customWidth="1"/>
    <col min="11517" max="11519" width="10.28515625" bestFit="1" customWidth="1"/>
    <col min="11522" max="11523" width="10.28515625" bestFit="1" customWidth="1"/>
    <col min="11524" max="11524" width="12.85546875" bestFit="1" customWidth="1"/>
    <col min="11745" max="11745" width="0" hidden="1" customWidth="1"/>
    <col min="11746" max="11746" width="62.7109375" customWidth="1"/>
    <col min="11747" max="11747" width="12.85546875" bestFit="1" customWidth="1"/>
    <col min="11748" max="11749" width="12.28515625" customWidth="1"/>
    <col min="11750" max="11750" width="12.85546875" bestFit="1" customWidth="1"/>
    <col min="11751" max="11751" width="2.42578125" customWidth="1"/>
    <col min="11752" max="11752" width="3.140625" customWidth="1"/>
    <col min="11753" max="11756" width="12.28515625" customWidth="1"/>
    <col min="11757" max="11757" width="1.7109375" customWidth="1"/>
    <col min="11758" max="11758" width="12.28515625" customWidth="1"/>
    <col min="11759" max="11759" width="4.42578125" customWidth="1"/>
    <col min="11760" max="11762" width="12.28515625" customWidth="1"/>
    <col min="11763" max="11763" width="1.28515625" customWidth="1"/>
    <col min="11764" max="11764" width="12.28515625" customWidth="1"/>
    <col min="11765" max="11765" width="4.42578125" customWidth="1"/>
    <col min="11766" max="11766" width="11.5703125" bestFit="1" customWidth="1"/>
    <col min="11767" max="11767" width="4.42578125" customWidth="1"/>
    <col min="11768" max="11768" width="15" bestFit="1" customWidth="1"/>
    <col min="11769" max="11769" width="3.7109375" customWidth="1"/>
    <col min="11770" max="11770" width="5.7109375" customWidth="1"/>
    <col min="11771" max="11771" width="15" bestFit="1" customWidth="1"/>
    <col min="11773" max="11775" width="10.28515625" bestFit="1" customWidth="1"/>
    <col min="11778" max="11779" width="10.28515625" bestFit="1" customWidth="1"/>
    <col min="11780" max="11780" width="12.85546875" bestFit="1" customWidth="1"/>
    <col min="12001" max="12001" width="0" hidden="1" customWidth="1"/>
    <col min="12002" max="12002" width="62.7109375" customWidth="1"/>
    <col min="12003" max="12003" width="12.85546875" bestFit="1" customWidth="1"/>
    <col min="12004" max="12005" width="12.28515625" customWidth="1"/>
    <col min="12006" max="12006" width="12.85546875" bestFit="1" customWidth="1"/>
    <col min="12007" max="12007" width="2.42578125" customWidth="1"/>
    <col min="12008" max="12008" width="3.140625" customWidth="1"/>
    <col min="12009" max="12012" width="12.28515625" customWidth="1"/>
    <col min="12013" max="12013" width="1.7109375" customWidth="1"/>
    <col min="12014" max="12014" width="12.28515625" customWidth="1"/>
    <col min="12015" max="12015" width="4.42578125" customWidth="1"/>
    <col min="12016" max="12018" width="12.28515625" customWidth="1"/>
    <col min="12019" max="12019" width="1.28515625" customWidth="1"/>
    <col min="12020" max="12020" width="12.28515625" customWidth="1"/>
    <col min="12021" max="12021" width="4.42578125" customWidth="1"/>
    <col min="12022" max="12022" width="11.5703125" bestFit="1" customWidth="1"/>
    <col min="12023" max="12023" width="4.42578125" customWidth="1"/>
    <col min="12024" max="12024" width="15" bestFit="1" customWidth="1"/>
    <col min="12025" max="12025" width="3.7109375" customWidth="1"/>
    <col min="12026" max="12026" width="5.7109375" customWidth="1"/>
    <col min="12027" max="12027" width="15" bestFit="1" customWidth="1"/>
    <col min="12029" max="12031" width="10.28515625" bestFit="1" customWidth="1"/>
    <col min="12034" max="12035" width="10.28515625" bestFit="1" customWidth="1"/>
    <col min="12036" max="12036" width="12.85546875" bestFit="1" customWidth="1"/>
    <col min="12257" max="12257" width="0" hidden="1" customWidth="1"/>
    <col min="12258" max="12258" width="62.7109375" customWidth="1"/>
    <col min="12259" max="12259" width="12.85546875" bestFit="1" customWidth="1"/>
    <col min="12260" max="12261" width="12.28515625" customWidth="1"/>
    <col min="12262" max="12262" width="12.85546875" bestFit="1" customWidth="1"/>
    <col min="12263" max="12263" width="2.42578125" customWidth="1"/>
    <col min="12264" max="12264" width="3.140625" customWidth="1"/>
    <col min="12265" max="12268" width="12.28515625" customWidth="1"/>
    <col min="12269" max="12269" width="1.7109375" customWidth="1"/>
    <col min="12270" max="12270" width="12.28515625" customWidth="1"/>
    <col min="12271" max="12271" width="4.42578125" customWidth="1"/>
    <col min="12272" max="12274" width="12.28515625" customWidth="1"/>
    <col min="12275" max="12275" width="1.28515625" customWidth="1"/>
    <col min="12276" max="12276" width="12.28515625" customWidth="1"/>
    <col min="12277" max="12277" width="4.42578125" customWidth="1"/>
    <col min="12278" max="12278" width="11.5703125" bestFit="1" customWidth="1"/>
    <col min="12279" max="12279" width="4.42578125" customWidth="1"/>
    <col min="12280" max="12280" width="15" bestFit="1" customWidth="1"/>
    <col min="12281" max="12281" width="3.7109375" customWidth="1"/>
    <col min="12282" max="12282" width="5.7109375" customWidth="1"/>
    <col min="12283" max="12283" width="15" bestFit="1" customWidth="1"/>
    <col min="12285" max="12287" width="10.28515625" bestFit="1" customWidth="1"/>
    <col min="12290" max="12291" width="10.28515625" bestFit="1" customWidth="1"/>
    <col min="12292" max="12292" width="12.85546875" bestFit="1" customWidth="1"/>
    <col min="12513" max="12513" width="0" hidden="1" customWidth="1"/>
    <col min="12514" max="12514" width="62.7109375" customWidth="1"/>
    <col min="12515" max="12515" width="12.85546875" bestFit="1" customWidth="1"/>
    <col min="12516" max="12517" width="12.28515625" customWidth="1"/>
    <col min="12518" max="12518" width="12.85546875" bestFit="1" customWidth="1"/>
    <col min="12519" max="12519" width="2.42578125" customWidth="1"/>
    <col min="12520" max="12520" width="3.140625" customWidth="1"/>
    <col min="12521" max="12524" width="12.28515625" customWidth="1"/>
    <col min="12525" max="12525" width="1.7109375" customWidth="1"/>
    <col min="12526" max="12526" width="12.28515625" customWidth="1"/>
    <col min="12527" max="12527" width="4.42578125" customWidth="1"/>
    <col min="12528" max="12530" width="12.28515625" customWidth="1"/>
    <col min="12531" max="12531" width="1.28515625" customWidth="1"/>
    <col min="12532" max="12532" width="12.28515625" customWidth="1"/>
    <col min="12533" max="12533" width="4.42578125" customWidth="1"/>
    <col min="12534" max="12534" width="11.5703125" bestFit="1" customWidth="1"/>
    <col min="12535" max="12535" width="4.42578125" customWidth="1"/>
    <col min="12536" max="12536" width="15" bestFit="1" customWidth="1"/>
    <col min="12537" max="12537" width="3.7109375" customWidth="1"/>
    <col min="12538" max="12538" width="5.7109375" customWidth="1"/>
    <col min="12539" max="12539" width="15" bestFit="1" customWidth="1"/>
    <col min="12541" max="12543" width="10.28515625" bestFit="1" customWidth="1"/>
    <col min="12546" max="12547" width="10.28515625" bestFit="1" customWidth="1"/>
    <col min="12548" max="12548" width="12.85546875" bestFit="1" customWidth="1"/>
    <col min="12769" max="12769" width="0" hidden="1" customWidth="1"/>
    <col min="12770" max="12770" width="62.7109375" customWidth="1"/>
    <col min="12771" max="12771" width="12.85546875" bestFit="1" customWidth="1"/>
    <col min="12772" max="12773" width="12.28515625" customWidth="1"/>
    <col min="12774" max="12774" width="12.85546875" bestFit="1" customWidth="1"/>
    <col min="12775" max="12775" width="2.42578125" customWidth="1"/>
    <col min="12776" max="12776" width="3.140625" customWidth="1"/>
    <col min="12777" max="12780" width="12.28515625" customWidth="1"/>
    <col min="12781" max="12781" width="1.7109375" customWidth="1"/>
    <col min="12782" max="12782" width="12.28515625" customWidth="1"/>
    <col min="12783" max="12783" width="4.42578125" customWidth="1"/>
    <col min="12784" max="12786" width="12.28515625" customWidth="1"/>
    <col min="12787" max="12787" width="1.28515625" customWidth="1"/>
    <col min="12788" max="12788" width="12.28515625" customWidth="1"/>
    <col min="12789" max="12789" width="4.42578125" customWidth="1"/>
    <col min="12790" max="12790" width="11.5703125" bestFit="1" customWidth="1"/>
    <col min="12791" max="12791" width="4.42578125" customWidth="1"/>
    <col min="12792" max="12792" width="15" bestFit="1" customWidth="1"/>
    <col min="12793" max="12793" width="3.7109375" customWidth="1"/>
    <col min="12794" max="12794" width="5.7109375" customWidth="1"/>
    <col min="12795" max="12795" width="15" bestFit="1" customWidth="1"/>
    <col min="12797" max="12799" width="10.28515625" bestFit="1" customWidth="1"/>
    <col min="12802" max="12803" width="10.28515625" bestFit="1" customWidth="1"/>
    <col min="12804" max="12804" width="12.85546875" bestFit="1" customWidth="1"/>
    <col min="13025" max="13025" width="0" hidden="1" customWidth="1"/>
    <col min="13026" max="13026" width="62.7109375" customWidth="1"/>
    <col min="13027" max="13027" width="12.85546875" bestFit="1" customWidth="1"/>
    <col min="13028" max="13029" width="12.28515625" customWidth="1"/>
    <col min="13030" max="13030" width="12.85546875" bestFit="1" customWidth="1"/>
    <col min="13031" max="13031" width="2.42578125" customWidth="1"/>
    <col min="13032" max="13032" width="3.140625" customWidth="1"/>
    <col min="13033" max="13036" width="12.28515625" customWidth="1"/>
    <col min="13037" max="13037" width="1.7109375" customWidth="1"/>
    <col min="13038" max="13038" width="12.28515625" customWidth="1"/>
    <col min="13039" max="13039" width="4.42578125" customWidth="1"/>
    <col min="13040" max="13042" width="12.28515625" customWidth="1"/>
    <col min="13043" max="13043" width="1.28515625" customWidth="1"/>
    <col min="13044" max="13044" width="12.28515625" customWidth="1"/>
    <col min="13045" max="13045" width="4.42578125" customWidth="1"/>
    <col min="13046" max="13046" width="11.5703125" bestFit="1" customWidth="1"/>
    <col min="13047" max="13047" width="4.42578125" customWidth="1"/>
    <col min="13048" max="13048" width="15" bestFit="1" customWidth="1"/>
    <col min="13049" max="13049" width="3.7109375" customWidth="1"/>
    <col min="13050" max="13050" width="5.7109375" customWidth="1"/>
    <col min="13051" max="13051" width="15" bestFit="1" customWidth="1"/>
    <col min="13053" max="13055" width="10.28515625" bestFit="1" customWidth="1"/>
    <col min="13058" max="13059" width="10.28515625" bestFit="1" customWidth="1"/>
    <col min="13060" max="13060" width="12.85546875" bestFit="1" customWidth="1"/>
    <col min="13281" max="13281" width="0" hidden="1" customWidth="1"/>
    <col min="13282" max="13282" width="62.7109375" customWidth="1"/>
    <col min="13283" max="13283" width="12.85546875" bestFit="1" customWidth="1"/>
    <col min="13284" max="13285" width="12.28515625" customWidth="1"/>
    <col min="13286" max="13286" width="12.85546875" bestFit="1" customWidth="1"/>
    <col min="13287" max="13287" width="2.42578125" customWidth="1"/>
    <col min="13288" max="13288" width="3.140625" customWidth="1"/>
    <col min="13289" max="13292" width="12.28515625" customWidth="1"/>
    <col min="13293" max="13293" width="1.7109375" customWidth="1"/>
    <col min="13294" max="13294" width="12.28515625" customWidth="1"/>
    <col min="13295" max="13295" width="4.42578125" customWidth="1"/>
    <col min="13296" max="13298" width="12.28515625" customWidth="1"/>
    <col min="13299" max="13299" width="1.28515625" customWidth="1"/>
    <col min="13300" max="13300" width="12.28515625" customWidth="1"/>
    <col min="13301" max="13301" width="4.42578125" customWidth="1"/>
    <col min="13302" max="13302" width="11.5703125" bestFit="1" customWidth="1"/>
    <col min="13303" max="13303" width="4.42578125" customWidth="1"/>
    <col min="13304" max="13304" width="15" bestFit="1" customWidth="1"/>
    <col min="13305" max="13305" width="3.7109375" customWidth="1"/>
    <col min="13306" max="13306" width="5.7109375" customWidth="1"/>
    <col min="13307" max="13307" width="15" bestFit="1" customWidth="1"/>
    <col min="13309" max="13311" width="10.28515625" bestFit="1" customWidth="1"/>
    <col min="13314" max="13315" width="10.28515625" bestFit="1" customWidth="1"/>
    <col min="13316" max="13316" width="12.85546875" bestFit="1" customWidth="1"/>
    <col min="13537" max="13537" width="0" hidden="1" customWidth="1"/>
    <col min="13538" max="13538" width="62.7109375" customWidth="1"/>
    <col min="13539" max="13539" width="12.85546875" bestFit="1" customWidth="1"/>
    <col min="13540" max="13541" width="12.28515625" customWidth="1"/>
    <col min="13542" max="13542" width="12.85546875" bestFit="1" customWidth="1"/>
    <col min="13543" max="13543" width="2.42578125" customWidth="1"/>
    <col min="13544" max="13544" width="3.140625" customWidth="1"/>
    <col min="13545" max="13548" width="12.28515625" customWidth="1"/>
    <col min="13549" max="13549" width="1.7109375" customWidth="1"/>
    <col min="13550" max="13550" width="12.28515625" customWidth="1"/>
    <col min="13551" max="13551" width="4.42578125" customWidth="1"/>
    <col min="13552" max="13554" width="12.28515625" customWidth="1"/>
    <col min="13555" max="13555" width="1.28515625" customWidth="1"/>
    <col min="13556" max="13556" width="12.28515625" customWidth="1"/>
    <col min="13557" max="13557" width="4.42578125" customWidth="1"/>
    <col min="13558" max="13558" width="11.5703125" bestFit="1" customWidth="1"/>
    <col min="13559" max="13559" width="4.42578125" customWidth="1"/>
    <col min="13560" max="13560" width="15" bestFit="1" customWidth="1"/>
    <col min="13561" max="13561" width="3.7109375" customWidth="1"/>
    <col min="13562" max="13562" width="5.7109375" customWidth="1"/>
    <col min="13563" max="13563" width="15" bestFit="1" customWidth="1"/>
    <col min="13565" max="13567" width="10.28515625" bestFit="1" customWidth="1"/>
    <col min="13570" max="13571" width="10.28515625" bestFit="1" customWidth="1"/>
    <col min="13572" max="13572" width="12.85546875" bestFit="1" customWidth="1"/>
    <col min="13793" max="13793" width="0" hidden="1" customWidth="1"/>
    <col min="13794" max="13794" width="62.7109375" customWidth="1"/>
    <col min="13795" max="13795" width="12.85546875" bestFit="1" customWidth="1"/>
    <col min="13796" max="13797" width="12.28515625" customWidth="1"/>
    <col min="13798" max="13798" width="12.85546875" bestFit="1" customWidth="1"/>
    <col min="13799" max="13799" width="2.42578125" customWidth="1"/>
    <col min="13800" max="13800" width="3.140625" customWidth="1"/>
    <col min="13801" max="13804" width="12.28515625" customWidth="1"/>
    <col min="13805" max="13805" width="1.7109375" customWidth="1"/>
    <col min="13806" max="13806" width="12.28515625" customWidth="1"/>
    <col min="13807" max="13807" width="4.42578125" customWidth="1"/>
    <col min="13808" max="13810" width="12.28515625" customWidth="1"/>
    <col min="13811" max="13811" width="1.28515625" customWidth="1"/>
    <col min="13812" max="13812" width="12.28515625" customWidth="1"/>
    <col min="13813" max="13813" width="4.42578125" customWidth="1"/>
    <col min="13814" max="13814" width="11.5703125" bestFit="1" customWidth="1"/>
    <col min="13815" max="13815" width="4.42578125" customWidth="1"/>
    <col min="13816" max="13816" width="15" bestFit="1" customWidth="1"/>
    <col min="13817" max="13817" width="3.7109375" customWidth="1"/>
    <col min="13818" max="13818" width="5.7109375" customWidth="1"/>
    <col min="13819" max="13819" width="15" bestFit="1" customWidth="1"/>
    <col min="13821" max="13823" width="10.28515625" bestFit="1" customWidth="1"/>
    <col min="13826" max="13827" width="10.28515625" bestFit="1" customWidth="1"/>
    <col min="13828" max="13828" width="12.85546875" bestFit="1" customWidth="1"/>
    <col min="14049" max="14049" width="0" hidden="1" customWidth="1"/>
    <col min="14050" max="14050" width="62.7109375" customWidth="1"/>
    <col min="14051" max="14051" width="12.85546875" bestFit="1" customWidth="1"/>
    <col min="14052" max="14053" width="12.28515625" customWidth="1"/>
    <col min="14054" max="14054" width="12.85546875" bestFit="1" customWidth="1"/>
    <col min="14055" max="14055" width="2.42578125" customWidth="1"/>
    <col min="14056" max="14056" width="3.140625" customWidth="1"/>
    <col min="14057" max="14060" width="12.28515625" customWidth="1"/>
    <col min="14061" max="14061" width="1.7109375" customWidth="1"/>
    <col min="14062" max="14062" width="12.28515625" customWidth="1"/>
    <col min="14063" max="14063" width="4.42578125" customWidth="1"/>
    <col min="14064" max="14066" width="12.28515625" customWidth="1"/>
    <col min="14067" max="14067" width="1.28515625" customWidth="1"/>
    <col min="14068" max="14068" width="12.28515625" customWidth="1"/>
    <col min="14069" max="14069" width="4.42578125" customWidth="1"/>
    <col min="14070" max="14070" width="11.5703125" bestFit="1" customWidth="1"/>
    <col min="14071" max="14071" width="4.42578125" customWidth="1"/>
    <col min="14072" max="14072" width="15" bestFit="1" customWidth="1"/>
    <col min="14073" max="14073" width="3.7109375" customWidth="1"/>
    <col min="14074" max="14074" width="5.7109375" customWidth="1"/>
    <col min="14075" max="14075" width="15" bestFit="1" customWidth="1"/>
    <col min="14077" max="14079" width="10.28515625" bestFit="1" customWidth="1"/>
    <col min="14082" max="14083" width="10.28515625" bestFit="1" customWidth="1"/>
    <col min="14084" max="14084" width="12.85546875" bestFit="1" customWidth="1"/>
    <col min="14305" max="14305" width="0" hidden="1" customWidth="1"/>
    <col min="14306" max="14306" width="62.7109375" customWidth="1"/>
    <col min="14307" max="14307" width="12.85546875" bestFit="1" customWidth="1"/>
    <col min="14308" max="14309" width="12.28515625" customWidth="1"/>
    <col min="14310" max="14310" width="12.85546875" bestFit="1" customWidth="1"/>
    <col min="14311" max="14311" width="2.42578125" customWidth="1"/>
    <col min="14312" max="14312" width="3.140625" customWidth="1"/>
    <col min="14313" max="14316" width="12.28515625" customWidth="1"/>
    <col min="14317" max="14317" width="1.7109375" customWidth="1"/>
    <col min="14318" max="14318" width="12.28515625" customWidth="1"/>
    <col min="14319" max="14319" width="4.42578125" customWidth="1"/>
    <col min="14320" max="14322" width="12.28515625" customWidth="1"/>
    <col min="14323" max="14323" width="1.28515625" customWidth="1"/>
    <col min="14324" max="14324" width="12.28515625" customWidth="1"/>
    <col min="14325" max="14325" width="4.42578125" customWidth="1"/>
    <col min="14326" max="14326" width="11.5703125" bestFit="1" customWidth="1"/>
    <col min="14327" max="14327" width="4.42578125" customWidth="1"/>
    <col min="14328" max="14328" width="15" bestFit="1" customWidth="1"/>
    <col min="14329" max="14329" width="3.7109375" customWidth="1"/>
    <col min="14330" max="14330" width="5.7109375" customWidth="1"/>
    <col min="14331" max="14331" width="15" bestFit="1" customWidth="1"/>
    <col min="14333" max="14335" width="10.28515625" bestFit="1" customWidth="1"/>
    <col min="14338" max="14339" width="10.28515625" bestFit="1" customWidth="1"/>
    <col min="14340" max="14340" width="12.85546875" bestFit="1" customWidth="1"/>
    <col min="14561" max="14561" width="0" hidden="1" customWidth="1"/>
    <col min="14562" max="14562" width="62.7109375" customWidth="1"/>
    <col min="14563" max="14563" width="12.85546875" bestFit="1" customWidth="1"/>
    <col min="14564" max="14565" width="12.28515625" customWidth="1"/>
    <col min="14566" max="14566" width="12.85546875" bestFit="1" customWidth="1"/>
    <col min="14567" max="14567" width="2.42578125" customWidth="1"/>
    <col min="14568" max="14568" width="3.140625" customWidth="1"/>
    <col min="14569" max="14572" width="12.28515625" customWidth="1"/>
    <col min="14573" max="14573" width="1.7109375" customWidth="1"/>
    <col min="14574" max="14574" width="12.28515625" customWidth="1"/>
    <col min="14575" max="14575" width="4.42578125" customWidth="1"/>
    <col min="14576" max="14578" width="12.28515625" customWidth="1"/>
    <col min="14579" max="14579" width="1.28515625" customWidth="1"/>
    <col min="14580" max="14580" width="12.28515625" customWidth="1"/>
    <col min="14581" max="14581" width="4.42578125" customWidth="1"/>
    <col min="14582" max="14582" width="11.5703125" bestFit="1" customWidth="1"/>
    <col min="14583" max="14583" width="4.42578125" customWidth="1"/>
    <col min="14584" max="14584" width="15" bestFit="1" customWidth="1"/>
    <col min="14585" max="14585" width="3.7109375" customWidth="1"/>
    <col min="14586" max="14586" width="5.7109375" customWidth="1"/>
    <col min="14587" max="14587" width="15" bestFit="1" customWidth="1"/>
    <col min="14589" max="14591" width="10.28515625" bestFit="1" customWidth="1"/>
    <col min="14594" max="14595" width="10.28515625" bestFit="1" customWidth="1"/>
    <col min="14596" max="14596" width="12.85546875" bestFit="1" customWidth="1"/>
    <col min="14817" max="14817" width="0" hidden="1" customWidth="1"/>
    <col min="14818" max="14818" width="62.7109375" customWidth="1"/>
    <col min="14819" max="14819" width="12.85546875" bestFit="1" customWidth="1"/>
    <col min="14820" max="14821" width="12.28515625" customWidth="1"/>
    <col min="14822" max="14822" width="12.85546875" bestFit="1" customWidth="1"/>
    <col min="14823" max="14823" width="2.42578125" customWidth="1"/>
    <col min="14824" max="14824" width="3.140625" customWidth="1"/>
    <col min="14825" max="14828" width="12.28515625" customWidth="1"/>
    <col min="14829" max="14829" width="1.7109375" customWidth="1"/>
    <col min="14830" max="14830" width="12.28515625" customWidth="1"/>
    <col min="14831" max="14831" width="4.42578125" customWidth="1"/>
    <col min="14832" max="14834" width="12.28515625" customWidth="1"/>
    <col min="14835" max="14835" width="1.28515625" customWidth="1"/>
    <col min="14836" max="14836" width="12.28515625" customWidth="1"/>
    <col min="14837" max="14837" width="4.42578125" customWidth="1"/>
    <col min="14838" max="14838" width="11.5703125" bestFit="1" customWidth="1"/>
    <col min="14839" max="14839" width="4.42578125" customWidth="1"/>
    <col min="14840" max="14840" width="15" bestFit="1" customWidth="1"/>
    <col min="14841" max="14841" width="3.7109375" customWidth="1"/>
    <col min="14842" max="14842" width="5.7109375" customWidth="1"/>
    <col min="14843" max="14843" width="15" bestFit="1" customWidth="1"/>
    <col min="14845" max="14847" width="10.28515625" bestFit="1" customWidth="1"/>
    <col min="14850" max="14851" width="10.28515625" bestFit="1" customWidth="1"/>
    <col min="14852" max="14852" width="12.85546875" bestFit="1" customWidth="1"/>
    <col min="15073" max="15073" width="0" hidden="1" customWidth="1"/>
    <col min="15074" max="15074" width="62.7109375" customWidth="1"/>
    <col min="15075" max="15075" width="12.85546875" bestFit="1" customWidth="1"/>
    <col min="15076" max="15077" width="12.28515625" customWidth="1"/>
    <col min="15078" max="15078" width="12.85546875" bestFit="1" customWidth="1"/>
    <col min="15079" max="15079" width="2.42578125" customWidth="1"/>
    <col min="15080" max="15080" width="3.140625" customWidth="1"/>
    <col min="15081" max="15084" width="12.28515625" customWidth="1"/>
    <col min="15085" max="15085" width="1.7109375" customWidth="1"/>
    <col min="15086" max="15086" width="12.28515625" customWidth="1"/>
    <col min="15087" max="15087" width="4.42578125" customWidth="1"/>
    <col min="15088" max="15090" width="12.28515625" customWidth="1"/>
    <col min="15091" max="15091" width="1.28515625" customWidth="1"/>
    <col min="15092" max="15092" width="12.28515625" customWidth="1"/>
    <col min="15093" max="15093" width="4.42578125" customWidth="1"/>
    <col min="15094" max="15094" width="11.5703125" bestFit="1" customWidth="1"/>
    <col min="15095" max="15095" width="4.42578125" customWidth="1"/>
    <col min="15096" max="15096" width="15" bestFit="1" customWidth="1"/>
    <col min="15097" max="15097" width="3.7109375" customWidth="1"/>
    <col min="15098" max="15098" width="5.7109375" customWidth="1"/>
    <col min="15099" max="15099" width="15" bestFit="1" customWidth="1"/>
    <col min="15101" max="15103" width="10.28515625" bestFit="1" customWidth="1"/>
    <col min="15106" max="15107" width="10.28515625" bestFit="1" customWidth="1"/>
    <col min="15108" max="15108" width="12.85546875" bestFit="1" customWidth="1"/>
    <col min="15329" max="15329" width="0" hidden="1" customWidth="1"/>
    <col min="15330" max="15330" width="62.7109375" customWidth="1"/>
    <col min="15331" max="15331" width="12.85546875" bestFit="1" customWidth="1"/>
    <col min="15332" max="15333" width="12.28515625" customWidth="1"/>
    <col min="15334" max="15334" width="12.85546875" bestFit="1" customWidth="1"/>
    <col min="15335" max="15335" width="2.42578125" customWidth="1"/>
    <col min="15336" max="15336" width="3.140625" customWidth="1"/>
    <col min="15337" max="15340" width="12.28515625" customWidth="1"/>
    <col min="15341" max="15341" width="1.7109375" customWidth="1"/>
    <col min="15342" max="15342" width="12.28515625" customWidth="1"/>
    <col min="15343" max="15343" width="4.42578125" customWidth="1"/>
    <col min="15344" max="15346" width="12.28515625" customWidth="1"/>
    <col min="15347" max="15347" width="1.28515625" customWidth="1"/>
    <col min="15348" max="15348" width="12.28515625" customWidth="1"/>
    <col min="15349" max="15349" width="4.42578125" customWidth="1"/>
    <col min="15350" max="15350" width="11.5703125" bestFit="1" customWidth="1"/>
    <col min="15351" max="15351" width="4.42578125" customWidth="1"/>
    <col min="15352" max="15352" width="15" bestFit="1" customWidth="1"/>
    <col min="15353" max="15353" width="3.7109375" customWidth="1"/>
    <col min="15354" max="15354" width="5.7109375" customWidth="1"/>
    <col min="15355" max="15355" width="15" bestFit="1" customWidth="1"/>
    <col min="15357" max="15359" width="10.28515625" bestFit="1" customWidth="1"/>
    <col min="15362" max="15363" width="10.28515625" bestFit="1" customWidth="1"/>
    <col min="15364" max="15364" width="12.85546875" bestFit="1" customWidth="1"/>
    <col min="15585" max="15585" width="0" hidden="1" customWidth="1"/>
    <col min="15586" max="15586" width="62.7109375" customWidth="1"/>
    <col min="15587" max="15587" width="12.85546875" bestFit="1" customWidth="1"/>
    <col min="15588" max="15589" width="12.28515625" customWidth="1"/>
    <col min="15590" max="15590" width="12.85546875" bestFit="1" customWidth="1"/>
    <col min="15591" max="15591" width="2.42578125" customWidth="1"/>
    <col min="15592" max="15592" width="3.140625" customWidth="1"/>
    <col min="15593" max="15596" width="12.28515625" customWidth="1"/>
    <col min="15597" max="15597" width="1.7109375" customWidth="1"/>
    <col min="15598" max="15598" width="12.28515625" customWidth="1"/>
    <col min="15599" max="15599" width="4.42578125" customWidth="1"/>
    <col min="15600" max="15602" width="12.28515625" customWidth="1"/>
    <col min="15603" max="15603" width="1.28515625" customWidth="1"/>
    <col min="15604" max="15604" width="12.28515625" customWidth="1"/>
    <col min="15605" max="15605" width="4.42578125" customWidth="1"/>
    <col min="15606" max="15606" width="11.5703125" bestFit="1" customWidth="1"/>
    <col min="15607" max="15607" width="4.42578125" customWidth="1"/>
    <col min="15608" max="15608" width="15" bestFit="1" customWidth="1"/>
    <col min="15609" max="15609" width="3.7109375" customWidth="1"/>
    <col min="15610" max="15610" width="5.7109375" customWidth="1"/>
    <col min="15611" max="15611" width="15" bestFit="1" customWidth="1"/>
    <col min="15613" max="15615" width="10.28515625" bestFit="1" customWidth="1"/>
    <col min="15618" max="15619" width="10.28515625" bestFit="1" customWidth="1"/>
    <col min="15620" max="15620" width="12.85546875" bestFit="1" customWidth="1"/>
    <col min="15841" max="15841" width="0" hidden="1" customWidth="1"/>
    <col min="15842" max="15842" width="62.7109375" customWidth="1"/>
    <col min="15843" max="15843" width="12.85546875" bestFit="1" customWidth="1"/>
    <col min="15844" max="15845" width="12.28515625" customWidth="1"/>
    <col min="15846" max="15846" width="12.85546875" bestFit="1" customWidth="1"/>
    <col min="15847" max="15847" width="2.42578125" customWidth="1"/>
    <col min="15848" max="15848" width="3.140625" customWidth="1"/>
    <col min="15849" max="15852" width="12.28515625" customWidth="1"/>
    <col min="15853" max="15853" width="1.7109375" customWidth="1"/>
    <col min="15854" max="15854" width="12.28515625" customWidth="1"/>
    <col min="15855" max="15855" width="4.42578125" customWidth="1"/>
    <col min="15856" max="15858" width="12.28515625" customWidth="1"/>
    <col min="15859" max="15859" width="1.28515625" customWidth="1"/>
    <col min="15860" max="15860" width="12.28515625" customWidth="1"/>
    <col min="15861" max="15861" width="4.42578125" customWidth="1"/>
    <col min="15862" max="15862" width="11.5703125" bestFit="1" customWidth="1"/>
    <col min="15863" max="15863" width="4.42578125" customWidth="1"/>
    <col min="15864" max="15864" width="15" bestFit="1" customWidth="1"/>
    <col min="15865" max="15865" width="3.7109375" customWidth="1"/>
    <col min="15866" max="15866" width="5.7109375" customWidth="1"/>
    <col min="15867" max="15867" width="15" bestFit="1" customWidth="1"/>
    <col min="15869" max="15871" width="10.28515625" bestFit="1" customWidth="1"/>
    <col min="15874" max="15875" width="10.28515625" bestFit="1" customWidth="1"/>
    <col min="15876" max="15876" width="12.85546875" bestFit="1" customWidth="1"/>
    <col min="16097" max="16097" width="0" hidden="1" customWidth="1"/>
    <col min="16098" max="16098" width="62.7109375" customWidth="1"/>
    <col min="16099" max="16099" width="12.85546875" bestFit="1" customWidth="1"/>
    <col min="16100" max="16101" width="12.28515625" customWidth="1"/>
    <col min="16102" max="16102" width="12.85546875" bestFit="1" customWidth="1"/>
    <col min="16103" max="16103" width="2.42578125" customWidth="1"/>
    <col min="16104" max="16104" width="3.140625" customWidth="1"/>
    <col min="16105" max="16108" width="12.28515625" customWidth="1"/>
    <col min="16109" max="16109" width="1.7109375" customWidth="1"/>
    <col min="16110" max="16110" width="12.28515625" customWidth="1"/>
    <col min="16111" max="16111" width="4.42578125" customWidth="1"/>
    <col min="16112" max="16114" width="12.28515625" customWidth="1"/>
    <col min="16115" max="16115" width="1.28515625" customWidth="1"/>
    <col min="16116" max="16116" width="12.28515625" customWidth="1"/>
    <col min="16117" max="16117" width="4.42578125" customWidth="1"/>
    <col min="16118" max="16118" width="11.5703125" bestFit="1" customWidth="1"/>
    <col min="16119" max="16119" width="4.42578125" customWidth="1"/>
    <col min="16120" max="16120" width="15" bestFit="1" customWidth="1"/>
    <col min="16121" max="16121" width="3.7109375" customWidth="1"/>
    <col min="16122" max="16122" width="5.7109375" customWidth="1"/>
    <col min="16123" max="16123" width="15" bestFit="1" customWidth="1"/>
    <col min="16125" max="16127" width="10.28515625" bestFit="1" customWidth="1"/>
    <col min="16130" max="16131" width="10.28515625" bestFit="1" customWidth="1"/>
    <col min="16132" max="16132" width="12.85546875" bestFit="1" customWidth="1"/>
  </cols>
  <sheetData>
    <row r="1" spans="1:12" ht="26.25" x14ac:dyDescent="0.4">
      <c r="A1" s="2" t="s">
        <v>17</v>
      </c>
    </row>
    <row r="2" spans="1:12" x14ac:dyDescent="0.2">
      <c r="D2" s="11"/>
      <c r="E2" s="11"/>
      <c r="F2" s="11"/>
      <c r="G2" s="11"/>
      <c r="H2" s="11"/>
      <c r="I2" s="11"/>
      <c r="J2" s="11"/>
      <c r="K2" s="11"/>
    </row>
    <row r="3" spans="1:12" ht="15.75" x14ac:dyDescent="0.25">
      <c r="A3" s="6"/>
      <c r="D3" s="11"/>
      <c r="E3" s="11"/>
      <c r="F3" s="11"/>
      <c r="G3" s="11"/>
      <c r="H3" s="11"/>
      <c r="I3" s="11"/>
      <c r="J3" s="11"/>
      <c r="K3" s="11"/>
    </row>
    <row r="4" spans="1:12" ht="15.75" x14ac:dyDescent="0.25">
      <c r="A4" s="6"/>
      <c r="D4" s="40" t="s">
        <v>3</v>
      </c>
      <c r="E4" s="40" t="s">
        <v>3</v>
      </c>
      <c r="F4" s="40" t="s">
        <v>45</v>
      </c>
      <c r="G4" s="40" t="s">
        <v>46</v>
      </c>
      <c r="H4" s="40" t="s">
        <v>47</v>
      </c>
      <c r="I4" s="40" t="s">
        <v>48</v>
      </c>
      <c r="J4" s="11"/>
      <c r="K4" s="11" t="s">
        <v>15</v>
      </c>
      <c r="L4" s="30" t="s">
        <v>5</v>
      </c>
    </row>
    <row r="5" spans="1:12" ht="15.75" x14ac:dyDescent="0.25">
      <c r="A5" s="6" t="s">
        <v>0</v>
      </c>
      <c r="D5" s="40" t="s">
        <v>49</v>
      </c>
      <c r="E5" s="40" t="s">
        <v>50</v>
      </c>
      <c r="F5" s="40" t="s">
        <v>13</v>
      </c>
      <c r="G5" s="40" t="s">
        <v>51</v>
      </c>
      <c r="H5" s="40" t="s">
        <v>52</v>
      </c>
      <c r="I5" s="40" t="s">
        <v>13</v>
      </c>
      <c r="J5" s="11"/>
      <c r="K5" s="11" t="s">
        <v>16</v>
      </c>
      <c r="L5" s="31" t="s">
        <v>4</v>
      </c>
    </row>
    <row r="6" spans="1:12" s="5" customFormat="1" x14ac:dyDescent="0.2">
      <c r="A6" s="7" t="s">
        <v>1</v>
      </c>
      <c r="B6" s="9" t="s">
        <v>2</v>
      </c>
      <c r="D6" s="10"/>
      <c r="E6" s="8"/>
      <c r="F6" s="8"/>
      <c r="G6" s="8"/>
      <c r="H6" s="8"/>
      <c r="I6" s="8"/>
      <c r="J6" s="11"/>
      <c r="K6" s="8"/>
    </row>
    <row r="7" spans="1:12" x14ac:dyDescent="0.2">
      <c r="A7" s="35" t="s">
        <v>18</v>
      </c>
      <c r="B7" s="36">
        <v>351337.2</v>
      </c>
      <c r="D7" s="15"/>
      <c r="E7" s="12"/>
      <c r="F7" s="12"/>
      <c r="G7" s="12"/>
      <c r="H7" s="12"/>
      <c r="I7" s="12"/>
      <c r="J7" s="16"/>
      <c r="K7" s="17">
        <f>+B7-D7-E7-F7-G7-H7-I7</f>
        <v>351337.2</v>
      </c>
      <c r="L7">
        <v>15</v>
      </c>
    </row>
    <row r="8" spans="1:12" x14ac:dyDescent="0.2">
      <c r="A8" s="35" t="s">
        <v>19</v>
      </c>
      <c r="B8" s="37">
        <v>285198.02</v>
      </c>
      <c r="D8" s="15"/>
      <c r="E8" s="12"/>
      <c r="F8" s="12"/>
      <c r="G8" s="12"/>
      <c r="H8" s="12"/>
      <c r="I8" s="12"/>
      <c r="J8" s="16"/>
      <c r="K8" s="17">
        <f>+B8-D8-E8-F8-G8-H8-I8</f>
        <v>285198.02</v>
      </c>
      <c r="L8">
        <v>15</v>
      </c>
    </row>
    <row r="9" spans="1:12" x14ac:dyDescent="0.2">
      <c r="A9" s="35" t="s">
        <v>20</v>
      </c>
      <c r="B9" s="37">
        <v>211906.52</v>
      </c>
      <c r="D9" s="15"/>
      <c r="E9" s="12"/>
      <c r="F9" s="12"/>
      <c r="G9" s="12"/>
      <c r="H9" s="12">
        <v>190550.48</v>
      </c>
      <c r="I9" s="12"/>
      <c r="J9" s="16"/>
      <c r="K9" s="17">
        <f>+B9-D9-E9-F9-G9-H9-I9</f>
        <v>21356.039999999979</v>
      </c>
      <c r="L9">
        <v>4</v>
      </c>
    </row>
    <row r="10" spans="1:12" x14ac:dyDescent="0.2">
      <c r="A10" s="35" t="s">
        <v>21</v>
      </c>
      <c r="B10" s="37">
        <v>876289.5</v>
      </c>
      <c r="D10" s="15"/>
      <c r="E10" s="12"/>
      <c r="F10" s="12"/>
      <c r="G10" s="12"/>
      <c r="H10" s="12"/>
      <c r="I10" s="12"/>
      <c r="J10" s="16"/>
      <c r="K10" s="17">
        <f>+B10-D10-E10-F10-G10-H10-I10</f>
        <v>876289.5</v>
      </c>
      <c r="L10">
        <v>15</v>
      </c>
    </row>
    <row r="11" spans="1:12" x14ac:dyDescent="0.2">
      <c r="A11" s="35" t="s">
        <v>22</v>
      </c>
      <c r="B11" s="37">
        <v>64772.5</v>
      </c>
      <c r="D11" s="15"/>
      <c r="E11" s="12"/>
      <c r="F11" s="12"/>
      <c r="G11" s="12"/>
      <c r="H11" s="12"/>
      <c r="I11" s="12"/>
      <c r="J11" s="16"/>
      <c r="K11" s="17">
        <f>+B11-D11-E11-F11-G11-H11-I11</f>
        <v>64772.5</v>
      </c>
      <c r="L11">
        <v>15</v>
      </c>
    </row>
    <row r="12" spans="1:12" x14ac:dyDescent="0.2">
      <c r="A12" s="35"/>
      <c r="B12" s="14"/>
      <c r="D12" s="15"/>
      <c r="E12" s="12"/>
      <c r="F12" s="12"/>
      <c r="G12" s="12"/>
      <c r="H12" s="12"/>
      <c r="I12" s="12"/>
      <c r="J12" s="16"/>
      <c r="K12" s="17"/>
    </row>
    <row r="13" spans="1:12" x14ac:dyDescent="0.2">
      <c r="A13" s="18" t="s">
        <v>6</v>
      </c>
      <c r="B13" s="21">
        <f>SUM(B7:B12)</f>
        <v>1789503.74</v>
      </c>
      <c r="D13" s="22">
        <f>SUM(D7:D11)</f>
        <v>0</v>
      </c>
      <c r="E13" s="22">
        <f t="shared" ref="E13:I13" si="0">SUM(E7:E11)</f>
        <v>0</v>
      </c>
      <c r="F13" s="22">
        <f t="shared" si="0"/>
        <v>0</v>
      </c>
      <c r="G13" s="22">
        <f t="shared" si="0"/>
        <v>0</v>
      </c>
      <c r="H13" s="22">
        <f t="shared" si="0"/>
        <v>190550.48</v>
      </c>
      <c r="I13" s="22">
        <f t="shared" si="0"/>
        <v>0</v>
      </c>
      <c r="J13" s="3"/>
      <c r="K13" s="20">
        <f>SUM(K7:K12)</f>
        <v>1598953.26</v>
      </c>
    </row>
    <row r="14" spans="1:12" x14ac:dyDescent="0.2">
      <c r="E14" s="13"/>
      <c r="F14" s="13"/>
      <c r="G14" s="13"/>
      <c r="K14" s="13"/>
    </row>
    <row r="15" spans="1:12" ht="15.75" x14ac:dyDescent="0.25">
      <c r="A15" s="6" t="s">
        <v>7</v>
      </c>
      <c r="E15" s="13"/>
      <c r="F15" s="13"/>
      <c r="G15" s="13"/>
      <c r="K15" s="13"/>
    </row>
    <row r="16" spans="1:12" s="5" customFormat="1" x14ac:dyDescent="0.2">
      <c r="A16" s="7" t="s">
        <v>1</v>
      </c>
      <c r="B16" s="9" t="s">
        <v>2</v>
      </c>
      <c r="D16" s="10">
        <f>+D6</f>
        <v>0</v>
      </c>
      <c r="E16" s="8">
        <f>+E6</f>
        <v>0</v>
      </c>
      <c r="F16" s="8">
        <f>+F6</f>
        <v>0</v>
      </c>
      <c r="G16" s="8">
        <f>+G6</f>
        <v>0</v>
      </c>
      <c r="H16" s="8">
        <f>+H6</f>
        <v>0</v>
      </c>
      <c r="I16" s="8">
        <f>+I6</f>
        <v>0</v>
      </c>
      <c r="J16" s="11"/>
      <c r="K16" s="8">
        <f>+K6</f>
        <v>0</v>
      </c>
    </row>
    <row r="17" spans="1:12" x14ac:dyDescent="0.2">
      <c r="A17" s="33" t="s">
        <v>23</v>
      </c>
      <c r="B17" s="36">
        <v>441</v>
      </c>
      <c r="D17" s="36"/>
      <c r="E17" s="36">
        <v>441</v>
      </c>
      <c r="F17" s="36"/>
      <c r="G17" s="36"/>
      <c r="H17" s="36"/>
      <c r="I17" s="36"/>
      <c r="J17" s="16"/>
      <c r="K17" s="17">
        <f>+B17-D17-E17-F17-G17-H17-I17</f>
        <v>0</v>
      </c>
      <c r="L17">
        <v>50</v>
      </c>
    </row>
    <row r="18" spans="1:12" x14ac:dyDescent="0.2">
      <c r="A18" s="33" t="s">
        <v>24</v>
      </c>
      <c r="B18" s="37">
        <v>1054.57</v>
      </c>
      <c r="D18" s="37"/>
      <c r="E18" s="37"/>
      <c r="F18" s="37"/>
      <c r="G18" s="37"/>
      <c r="H18" s="37"/>
      <c r="I18" s="37">
        <v>1054.57</v>
      </c>
      <c r="J18" s="16"/>
      <c r="K18" s="17">
        <f>+B18-D18-E18-F18-G18-H18-I18</f>
        <v>0</v>
      </c>
      <c r="L18">
        <v>50</v>
      </c>
    </row>
    <row r="19" spans="1:12" x14ac:dyDescent="0.2">
      <c r="A19" s="33" t="s">
        <v>25</v>
      </c>
      <c r="B19" s="37">
        <v>4227940.29</v>
      </c>
      <c r="D19" s="37">
        <v>380975.33</v>
      </c>
      <c r="E19" s="37"/>
      <c r="F19" s="37">
        <v>144060.93000000017</v>
      </c>
      <c r="G19" s="37">
        <v>844761.54</v>
      </c>
      <c r="H19" s="37">
        <v>2231531.6800000002</v>
      </c>
      <c r="I19" s="37"/>
      <c r="J19" s="16"/>
      <c r="K19" s="17">
        <f>+B19-D19-E19-F19-G19-H19-I19</f>
        <v>626610.80999999959</v>
      </c>
      <c r="L19">
        <v>50</v>
      </c>
    </row>
    <row r="20" spans="1:12" x14ac:dyDescent="0.2">
      <c r="A20" s="33" t="s">
        <v>26</v>
      </c>
      <c r="B20" s="38">
        <v>26523.87</v>
      </c>
      <c r="D20" s="41"/>
      <c r="E20" s="41"/>
      <c r="F20" s="12"/>
      <c r="G20" s="12"/>
      <c r="H20" s="12"/>
      <c r="I20" s="12"/>
      <c r="J20" s="16"/>
      <c r="K20" s="17">
        <f>+B20-D20-E20-F20-G20-H20-I20</f>
        <v>26523.87</v>
      </c>
      <c r="L20">
        <v>50</v>
      </c>
    </row>
    <row r="21" spans="1:12" x14ac:dyDescent="0.2">
      <c r="A21" s="18" t="s">
        <v>6</v>
      </c>
      <c r="B21" s="19">
        <f>SUM(B17:B20)</f>
        <v>4255959.7300000004</v>
      </c>
      <c r="D21" s="20">
        <f>SUM(D17:D20)</f>
        <v>380975.33</v>
      </c>
      <c r="E21" s="20">
        <f t="shared" ref="E21:I21" si="1">SUM(E17:E20)</f>
        <v>441</v>
      </c>
      <c r="F21" s="20">
        <f t="shared" si="1"/>
        <v>144060.93000000017</v>
      </c>
      <c r="G21" s="20">
        <f t="shared" si="1"/>
        <v>844761.54</v>
      </c>
      <c r="H21" s="20">
        <f t="shared" si="1"/>
        <v>2231531.6800000002</v>
      </c>
      <c r="I21" s="20">
        <f t="shared" si="1"/>
        <v>1054.57</v>
      </c>
      <c r="J21" s="3"/>
      <c r="K21" s="20">
        <f>SUM(K17:K20)</f>
        <v>653134.67999999959</v>
      </c>
    </row>
    <row r="22" spans="1:12" x14ac:dyDescent="0.2">
      <c r="D22" s="13"/>
      <c r="E22" s="13"/>
      <c r="F22" s="13"/>
      <c r="G22" s="13"/>
      <c r="H22" s="13"/>
      <c r="I22" s="13"/>
      <c r="K22" s="13"/>
    </row>
    <row r="23" spans="1:12" ht="15.75" x14ac:dyDescent="0.25">
      <c r="A23" s="6" t="s">
        <v>12</v>
      </c>
      <c r="D23" s="42"/>
      <c r="E23" s="13"/>
      <c r="F23" s="42"/>
      <c r="G23" s="42"/>
      <c r="H23" s="42"/>
      <c r="I23" s="13"/>
      <c r="K23" s="13"/>
    </row>
    <row r="24" spans="1:12" x14ac:dyDescent="0.2">
      <c r="A24" s="7" t="s">
        <v>1</v>
      </c>
      <c r="B24" s="9" t="s">
        <v>2</v>
      </c>
      <c r="D24" s="10"/>
      <c r="E24" s="8"/>
      <c r="F24" s="8"/>
      <c r="G24" s="8"/>
      <c r="H24" s="8"/>
      <c r="I24" s="8"/>
      <c r="J24" s="11"/>
      <c r="K24" s="8"/>
    </row>
    <row r="25" spans="1:12" x14ac:dyDescent="0.2">
      <c r="A25" s="32" t="s">
        <v>27</v>
      </c>
      <c r="B25" s="36">
        <v>3200</v>
      </c>
      <c r="D25" s="36"/>
      <c r="E25" s="36"/>
      <c r="F25" s="36"/>
      <c r="G25" s="36"/>
      <c r="H25" s="36"/>
      <c r="I25" s="37"/>
      <c r="J25" s="16"/>
      <c r="K25" s="17">
        <f>+B25-D25-E25-F25-G25-H25-I25</f>
        <v>3200</v>
      </c>
      <c r="L25">
        <v>50</v>
      </c>
    </row>
    <row r="26" spans="1:12" x14ac:dyDescent="0.2">
      <c r="A26" s="32" t="s">
        <v>28</v>
      </c>
      <c r="B26" s="37">
        <v>28793.11</v>
      </c>
      <c r="D26" s="37"/>
      <c r="E26" s="37"/>
      <c r="F26" s="37"/>
      <c r="G26" s="37"/>
      <c r="H26" s="37"/>
      <c r="I26" s="37"/>
      <c r="J26" s="16"/>
      <c r="K26" s="17">
        <f t="shared" ref="K26:K40" si="2">+B26-D26-E26-F26-G26-H26-I26</f>
        <v>28793.11</v>
      </c>
      <c r="L26">
        <v>50</v>
      </c>
    </row>
    <row r="27" spans="1:12" x14ac:dyDescent="0.2">
      <c r="A27" s="32" t="s">
        <v>29</v>
      </c>
      <c r="B27" s="37">
        <v>34976</v>
      </c>
      <c r="D27" s="37"/>
      <c r="E27" s="37"/>
      <c r="F27" s="37"/>
      <c r="G27" s="37"/>
      <c r="H27" s="37"/>
      <c r="I27" s="37"/>
      <c r="J27" s="16"/>
      <c r="K27" s="17">
        <f t="shared" si="2"/>
        <v>34976</v>
      </c>
      <c r="L27">
        <v>50</v>
      </c>
    </row>
    <row r="28" spans="1:12" x14ac:dyDescent="0.2">
      <c r="A28" s="32" t="s">
        <v>30</v>
      </c>
      <c r="B28" s="37">
        <v>52890.11</v>
      </c>
      <c r="D28" s="37"/>
      <c r="E28" s="37"/>
      <c r="F28" s="37"/>
      <c r="G28" s="37"/>
      <c r="H28" s="37"/>
      <c r="I28" s="37"/>
      <c r="J28" s="16"/>
      <c r="K28" s="17">
        <f t="shared" si="2"/>
        <v>52890.11</v>
      </c>
      <c r="L28">
        <v>50</v>
      </c>
    </row>
    <row r="29" spans="1:12" x14ac:dyDescent="0.2">
      <c r="A29" s="32" t="s">
        <v>31</v>
      </c>
      <c r="B29" s="37">
        <v>1200</v>
      </c>
      <c r="D29" s="37"/>
      <c r="E29" s="37">
        <v>1200</v>
      </c>
      <c r="F29" s="37"/>
      <c r="G29" s="37"/>
      <c r="H29" s="37"/>
      <c r="I29" s="37"/>
      <c r="J29" s="16"/>
      <c r="K29" s="17">
        <f t="shared" si="2"/>
        <v>0</v>
      </c>
      <c r="L29">
        <v>50</v>
      </c>
    </row>
    <row r="30" spans="1:12" x14ac:dyDescent="0.2">
      <c r="A30" s="33" t="s">
        <v>32</v>
      </c>
      <c r="B30" s="37">
        <v>3822.34</v>
      </c>
      <c r="D30" s="37"/>
      <c r="E30" s="37"/>
      <c r="F30" s="37"/>
      <c r="G30" s="37"/>
      <c r="H30" s="37"/>
      <c r="I30" s="37"/>
      <c r="J30" s="16"/>
      <c r="K30" s="17">
        <f t="shared" si="2"/>
        <v>3822.34</v>
      </c>
      <c r="L30">
        <v>50</v>
      </c>
    </row>
    <row r="31" spans="1:12" x14ac:dyDescent="0.2">
      <c r="A31" s="33" t="s">
        <v>33</v>
      </c>
      <c r="B31" s="37">
        <v>10375</v>
      </c>
      <c r="D31" s="37"/>
      <c r="E31" s="37">
        <v>10375</v>
      </c>
      <c r="F31" s="37"/>
      <c r="G31" s="37"/>
      <c r="H31" s="37"/>
      <c r="I31" s="37"/>
      <c r="J31" s="16"/>
      <c r="K31" s="17">
        <f t="shared" si="2"/>
        <v>0</v>
      </c>
      <c r="L31">
        <v>50</v>
      </c>
    </row>
    <row r="32" spans="1:12" x14ac:dyDescent="0.2">
      <c r="A32" s="33" t="s">
        <v>34</v>
      </c>
      <c r="B32" s="37">
        <v>16530.41</v>
      </c>
      <c r="D32" s="37"/>
      <c r="E32" s="37">
        <v>16530.41</v>
      </c>
      <c r="F32" s="37"/>
      <c r="G32" s="37"/>
      <c r="H32" s="37"/>
      <c r="I32" s="37"/>
      <c r="J32" s="16"/>
      <c r="K32" s="17">
        <f t="shared" si="2"/>
        <v>0</v>
      </c>
      <c r="L32">
        <v>50</v>
      </c>
    </row>
    <row r="33" spans="1:12" x14ac:dyDescent="0.2">
      <c r="A33" s="33" t="s">
        <v>35</v>
      </c>
      <c r="B33" s="37">
        <v>11866</v>
      </c>
      <c r="D33" s="37"/>
      <c r="E33" s="37"/>
      <c r="F33" s="37"/>
      <c r="G33" s="37"/>
      <c r="H33" s="37"/>
      <c r="I33" s="37"/>
      <c r="J33" s="16"/>
      <c r="K33" s="17">
        <f t="shared" si="2"/>
        <v>11866</v>
      </c>
      <c r="L33">
        <v>50</v>
      </c>
    </row>
    <row r="34" spans="1:12" x14ac:dyDescent="0.2">
      <c r="A34" s="33" t="s">
        <v>36</v>
      </c>
      <c r="B34" s="37">
        <v>16062.9</v>
      </c>
      <c r="D34" s="37"/>
      <c r="E34" s="37"/>
      <c r="F34" s="37"/>
      <c r="G34" s="37"/>
      <c r="H34" s="37"/>
      <c r="I34" s="37"/>
      <c r="J34" s="16"/>
      <c r="K34" s="17">
        <f t="shared" si="2"/>
        <v>16062.9</v>
      </c>
    </row>
    <row r="35" spans="1:12" ht="16.149999999999999" customHeight="1" x14ac:dyDescent="0.2">
      <c r="A35" s="33" t="s">
        <v>37</v>
      </c>
      <c r="B35" s="37">
        <v>107158.44</v>
      </c>
      <c r="D35" s="37"/>
      <c r="E35" s="37">
        <v>107158.44</v>
      </c>
      <c r="F35" s="37"/>
      <c r="G35" s="37"/>
      <c r="H35" s="37"/>
      <c r="I35" s="37"/>
      <c r="J35" s="16"/>
      <c r="K35" s="17">
        <f t="shared" si="2"/>
        <v>0</v>
      </c>
      <c r="L35">
        <v>50</v>
      </c>
    </row>
    <row r="36" spans="1:12" x14ac:dyDescent="0.2">
      <c r="A36" s="33" t="s">
        <v>38</v>
      </c>
      <c r="B36" s="37">
        <v>254.83</v>
      </c>
      <c r="D36" s="37"/>
      <c r="E36" s="37">
        <v>254.83</v>
      </c>
      <c r="F36" s="37"/>
      <c r="G36" s="37"/>
      <c r="H36" s="37"/>
      <c r="I36" s="37"/>
      <c r="J36" s="16"/>
      <c r="K36" s="17">
        <f t="shared" si="2"/>
        <v>0</v>
      </c>
    </row>
    <row r="37" spans="1:12" x14ac:dyDescent="0.2">
      <c r="A37" s="34" t="s">
        <v>39</v>
      </c>
      <c r="B37" s="37">
        <v>35678</v>
      </c>
      <c r="D37" s="37"/>
      <c r="E37" s="37">
        <v>35678</v>
      </c>
      <c r="F37" s="37"/>
      <c r="G37" s="37"/>
      <c r="H37" s="37"/>
      <c r="I37" s="37"/>
      <c r="J37" s="16"/>
      <c r="K37" s="17">
        <f t="shared" si="2"/>
        <v>0</v>
      </c>
    </row>
    <row r="38" spans="1:12" x14ac:dyDescent="0.2">
      <c r="A38" s="34" t="s">
        <v>40</v>
      </c>
      <c r="B38" s="37">
        <v>48382</v>
      </c>
      <c r="D38" s="37"/>
      <c r="E38" s="37"/>
      <c r="F38" s="37"/>
      <c r="G38" s="37"/>
      <c r="H38" s="37"/>
      <c r="I38" s="37"/>
      <c r="J38" s="16"/>
      <c r="K38" s="17">
        <f t="shared" si="2"/>
        <v>48382</v>
      </c>
    </row>
    <row r="39" spans="1:12" x14ac:dyDescent="0.2">
      <c r="A39" s="34" t="s">
        <v>41</v>
      </c>
      <c r="B39" s="37">
        <v>24924.2</v>
      </c>
      <c r="D39" s="37"/>
      <c r="E39" s="37"/>
      <c r="F39" s="37"/>
      <c r="G39" s="37"/>
      <c r="H39" s="37"/>
      <c r="I39" s="37"/>
      <c r="J39" s="16"/>
      <c r="K39" s="17">
        <f t="shared" si="2"/>
        <v>24924.2</v>
      </c>
    </row>
    <row r="40" spans="1:12" x14ac:dyDescent="0.2">
      <c r="A40" s="35"/>
      <c r="B40" s="14"/>
      <c r="D40" s="41"/>
      <c r="E40" s="41"/>
      <c r="F40" s="41"/>
      <c r="G40" s="41"/>
      <c r="H40" s="41"/>
      <c r="I40" s="41"/>
      <c r="J40" s="16"/>
      <c r="K40" s="17">
        <f t="shared" si="2"/>
        <v>0</v>
      </c>
    </row>
    <row r="41" spans="1:12" x14ac:dyDescent="0.2">
      <c r="A41" s="18" t="s">
        <v>6</v>
      </c>
      <c r="B41" s="21">
        <f>SUM(B25:B40)</f>
        <v>396113.34</v>
      </c>
      <c r="D41" s="22">
        <f>SUM(D25:D39)</f>
        <v>0</v>
      </c>
      <c r="E41" s="22">
        <f t="shared" ref="E41:I41" si="3">SUM(E25:E39)</f>
        <v>171196.68</v>
      </c>
      <c r="F41" s="22">
        <f t="shared" si="3"/>
        <v>0</v>
      </c>
      <c r="G41" s="22">
        <f t="shared" si="3"/>
        <v>0</v>
      </c>
      <c r="H41" s="22">
        <f t="shared" si="3"/>
        <v>0</v>
      </c>
      <c r="I41" s="20">
        <f t="shared" si="3"/>
        <v>0</v>
      </c>
      <c r="J41" s="3"/>
      <c r="K41" s="20">
        <f>SUM(K25:K40)</f>
        <v>224916.66</v>
      </c>
    </row>
    <row r="42" spans="1:12" x14ac:dyDescent="0.2">
      <c r="E42" s="13"/>
      <c r="F42" s="13"/>
      <c r="G42" s="13"/>
      <c r="K42" s="13"/>
    </row>
    <row r="43" spans="1:12" ht="15.75" x14ac:dyDescent="0.25">
      <c r="A43" s="6" t="s">
        <v>42</v>
      </c>
      <c r="E43" s="13"/>
      <c r="F43" s="13"/>
      <c r="G43" s="13"/>
      <c r="K43" s="13"/>
    </row>
    <row r="44" spans="1:12" s="5" customFormat="1" x14ac:dyDescent="0.2">
      <c r="A44" s="7" t="s">
        <v>1</v>
      </c>
      <c r="B44" s="9" t="s">
        <v>2</v>
      </c>
      <c r="D44" s="10">
        <f t="shared" ref="D44:I44" si="4">+D28</f>
        <v>0</v>
      </c>
      <c r="E44" s="8">
        <f t="shared" si="4"/>
        <v>0</v>
      </c>
      <c r="F44" s="8">
        <f t="shared" si="4"/>
        <v>0</v>
      </c>
      <c r="G44" s="8">
        <f t="shared" si="4"/>
        <v>0</v>
      </c>
      <c r="H44" s="8">
        <f t="shared" si="4"/>
        <v>0</v>
      </c>
      <c r="I44" s="8">
        <f t="shared" si="4"/>
        <v>0</v>
      </c>
      <c r="J44" s="11"/>
      <c r="K44" s="8"/>
    </row>
    <row r="45" spans="1:12" x14ac:dyDescent="0.2">
      <c r="A45" s="33" t="s">
        <v>43</v>
      </c>
      <c r="B45" s="36">
        <v>10973.95</v>
      </c>
      <c r="D45" s="43"/>
      <c r="E45" s="12"/>
      <c r="F45" s="12"/>
      <c r="G45" s="12">
        <f>SUM(D45:F45)</f>
        <v>0</v>
      </c>
      <c r="H45" s="12"/>
      <c r="I45" s="12"/>
      <c r="J45" s="16"/>
      <c r="K45" s="17">
        <f>+B45-D45-E45-F45-G45-H45-I45</f>
        <v>10973.95</v>
      </c>
    </row>
    <row r="46" spans="1:12" x14ac:dyDescent="0.2">
      <c r="A46" s="33" t="s">
        <v>44</v>
      </c>
      <c r="B46" s="37">
        <v>270382.59999999998</v>
      </c>
      <c r="D46" s="37">
        <v>270382.59999999998</v>
      </c>
      <c r="E46" s="12"/>
      <c r="F46" s="12"/>
      <c r="G46" s="12"/>
      <c r="H46" s="12"/>
      <c r="I46" s="12"/>
      <c r="J46" s="16"/>
      <c r="K46" s="17">
        <f t="shared" ref="K46:K47" si="5">+B46-D46-E46-F46-G46-H46-I46</f>
        <v>0</v>
      </c>
    </row>
    <row r="47" spans="1:12" x14ac:dyDescent="0.2">
      <c r="A47" s="39"/>
      <c r="B47" s="38"/>
      <c r="D47" s="41"/>
      <c r="E47" s="12"/>
      <c r="F47" s="12"/>
      <c r="G47" s="12"/>
      <c r="H47" s="12"/>
      <c r="I47" s="12"/>
      <c r="J47" s="16"/>
      <c r="K47" s="17">
        <f t="shared" si="5"/>
        <v>0</v>
      </c>
      <c r="L47">
        <v>50</v>
      </c>
    </row>
    <row r="48" spans="1:12" x14ac:dyDescent="0.2">
      <c r="A48" s="18" t="s">
        <v>6</v>
      </c>
      <c r="B48" s="19">
        <f>SUM(B45:B47)</f>
        <v>281356.55</v>
      </c>
      <c r="D48" s="22">
        <f>SUBTOTAL(9,D45:D46)</f>
        <v>270382.59999999998</v>
      </c>
      <c r="E48" s="20">
        <f>SUBTOTAL(9,E45:E46)</f>
        <v>0</v>
      </c>
      <c r="F48" s="20">
        <f>SUBTOTAL(9,F45:F46)</f>
        <v>0</v>
      </c>
      <c r="G48" s="20">
        <f>SUBTOTAL(9,G45:G46)</f>
        <v>0</v>
      </c>
      <c r="H48" s="20">
        <f>SUBTOTAL(9,H45:H46)</f>
        <v>0</v>
      </c>
      <c r="I48" s="20">
        <f>SUBTOTAL(9,I45:I46)</f>
        <v>0</v>
      </c>
      <c r="J48" s="3"/>
      <c r="K48" s="20">
        <f>SUBTOTAL(9,K45:K46)</f>
        <v>10973.95</v>
      </c>
    </row>
    <row r="49" spans="1:11" x14ac:dyDescent="0.2">
      <c r="E49" s="13"/>
      <c r="F49" s="13"/>
      <c r="G49" s="13"/>
      <c r="K49" s="13"/>
    </row>
    <row r="50" spans="1:11" x14ac:dyDescent="0.2">
      <c r="E50" s="13"/>
      <c r="F50" s="13"/>
      <c r="G50" s="13"/>
      <c r="K50" s="13"/>
    </row>
    <row r="51" spans="1:11" ht="15.75" x14ac:dyDescent="0.25">
      <c r="A51" s="23" t="s">
        <v>8</v>
      </c>
      <c r="B51" s="21">
        <f>B48+B41+B21+B13</f>
        <v>6722933.3600000003</v>
      </c>
      <c r="D51" s="22">
        <f>D41+D48+D21+D13</f>
        <v>651357.92999999993</v>
      </c>
      <c r="E51" s="22">
        <f t="shared" ref="E51:I51" si="6">E41+E48+E21+E13</f>
        <v>171637.68</v>
      </c>
      <c r="F51" s="22">
        <f t="shared" si="6"/>
        <v>144060.93000000017</v>
      </c>
      <c r="G51" s="22">
        <f t="shared" si="6"/>
        <v>844761.54</v>
      </c>
      <c r="H51" s="22">
        <f t="shared" si="6"/>
        <v>2422082.16</v>
      </c>
      <c r="I51" s="22">
        <f t="shared" si="6"/>
        <v>1054.57</v>
      </c>
      <c r="J51" s="3"/>
      <c r="K51" s="20">
        <f>K48+K41+K21+K13</f>
        <v>2487978.5499999998</v>
      </c>
    </row>
    <row r="52" spans="1:11" ht="13.5" thickBot="1" x14ac:dyDescent="0.25"/>
    <row r="53" spans="1:11" x14ac:dyDescent="0.2">
      <c r="A53" s="24" t="s">
        <v>14</v>
      </c>
      <c r="B53" s="25">
        <f>D51+E51</f>
        <v>822995.60999999987</v>
      </c>
    </row>
    <row r="54" spans="1:11" x14ac:dyDescent="0.2">
      <c r="A54" s="26" t="s">
        <v>9</v>
      </c>
      <c r="B54" s="27">
        <f>F51+G51+I51</f>
        <v>989877.04000000015</v>
      </c>
    </row>
    <row r="55" spans="1:11" x14ac:dyDescent="0.2">
      <c r="A55" s="26" t="s">
        <v>10</v>
      </c>
      <c r="B55" s="27">
        <f>H51</f>
        <v>2422082.16</v>
      </c>
    </row>
    <row r="56" spans="1:11" x14ac:dyDescent="0.2">
      <c r="A56" s="26" t="s">
        <v>11</v>
      </c>
      <c r="B56" s="27">
        <f>K51</f>
        <v>2487978.5499999998</v>
      </c>
    </row>
    <row r="57" spans="1:11" ht="13.5" thickBot="1" x14ac:dyDescent="0.25">
      <c r="A57" s="28"/>
      <c r="B57" s="29">
        <f>SUM(B53:B56)</f>
        <v>6722933.3600000003</v>
      </c>
    </row>
  </sheetData>
  <pageMargins left="0.17" right="0.17" top="0.78740157480314965" bottom="0.78740157480314965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2010-11</vt:lpstr>
      <vt:lpstr>'2010-11'!Print_Titles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Reohorn, Martin</dc:creator>
  <cp:lastModifiedBy>Randall, Deborah</cp:lastModifiedBy>
  <cp:lastPrinted>2026-01-27T15:54:43Z</cp:lastPrinted>
  <dcterms:created xsi:type="dcterms:W3CDTF">2026-01-27T15:36:56Z</dcterms:created>
  <dcterms:modified xsi:type="dcterms:W3CDTF">2026-02-03T11:18:21Z</dcterms:modified>
</cp:coreProperties>
</file>